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jprofile01\home\t-kobayashi\Downloads\"/>
    </mc:Choice>
  </mc:AlternateContent>
  <xr:revisionPtr revIDLastSave="0" documentId="13_ncr:1_{20312219-46FB-4625-A99F-B235A8123413}" xr6:coauthVersionLast="47" xr6:coauthVersionMax="47" xr10:uidLastSave="{00000000-0000-0000-0000-000000000000}"/>
  <workbookProtection workbookPassword="CC6F" lockStructure="1"/>
  <bookViews>
    <workbookView xWindow="-120" yWindow="-120" windowWidth="29040" windowHeight="14640" activeTab="1" xr2:uid="{00000000-000D-0000-FFFF-FFFF00000000}"/>
  </bookViews>
  <sheets>
    <sheet name="注意事項" sheetId="6" r:id="rId1"/>
    <sheet name="個人種目申込一覧表" sheetId="1" r:id="rId2"/>
    <sheet name="リレー申込票" sheetId="2" r:id="rId3"/>
  </sheets>
  <definedNames>
    <definedName name="_xlnm.Print_Area" localSheetId="1">個人種目申込一覧表!$A$1:$U$122</definedName>
    <definedName name="女子">個人種目申込一覧表!$M$14:$M$25</definedName>
    <definedName name="男子">個人種目申込一覧表!$K$14:$K$25</definedName>
    <definedName name="中学生女子">個人種目申込一覧表!$N$14:$N$24</definedName>
    <definedName name="中学生男子">個人種目申込一覧表!$L$14:$L$24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1" l="1"/>
  <c r="A17" i="1"/>
  <c r="A20" i="1"/>
  <c r="A19" i="1"/>
  <c r="E9" i="1"/>
  <c r="G6" i="2"/>
  <c r="C6" i="2" l="1"/>
  <c r="K10" i="2"/>
  <c r="H1" i="2"/>
  <c r="B1" i="2"/>
  <c r="A16" i="1"/>
  <c r="K65" i="2"/>
  <c r="K60" i="2"/>
  <c r="K55" i="2"/>
  <c r="A104" i="1"/>
  <c r="A84" i="1"/>
  <c r="A64" i="1"/>
  <c r="A44" i="1"/>
  <c r="A103" i="1"/>
  <c r="A83" i="1"/>
  <c r="A63" i="1"/>
  <c r="A43" i="1"/>
  <c r="A15" i="1"/>
  <c r="K50" i="2"/>
  <c r="K45" i="2"/>
  <c r="K40" i="2"/>
  <c r="K35" i="2"/>
  <c r="K30" i="2"/>
  <c r="K25" i="2"/>
  <c r="K20" i="2"/>
  <c r="K15" i="2"/>
  <c r="E6" i="2" l="1"/>
  <c r="I6" i="2"/>
  <c r="H9" i="1" s="1"/>
  <c r="C9" i="1"/>
  <c r="G9" i="1" s="1"/>
  <c r="B9" i="1"/>
  <c r="I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pica001 katuragi</author>
  </authors>
  <commentList>
    <comment ref="F5" authorId="0" shapeId="0" xr:uid="{00000000-0006-0000-0100-000001000000}">
      <text>
        <r>
          <rPr>
            <b/>
            <sz val="9"/>
            <color indexed="81"/>
            <rFont val="MS P ゴシック"/>
            <family val="3"/>
            <charset val="128"/>
          </rPr>
          <t>雨天時に、連絡（中止、日程変更の連絡）が取れる番号を記入してください。</t>
        </r>
      </text>
    </comment>
  </commentList>
</comments>
</file>

<file path=xl/sharedStrings.xml><?xml version="1.0" encoding="utf-8"?>
<sst xmlns="http://schemas.openxmlformats.org/spreadsheetml/2006/main" count="249" uniqueCount="125">
  <si>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</si>
  <si>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</si>
  <si>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</si>
  <si>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</si>
  <si>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</si>
  <si>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</si>
  <si>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</si>
  <si>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</si>
  <si>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</si>
  <si>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</si>
  <si>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</si>
  <si>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</si>
  <si>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</si>
  <si>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</si>
  <si>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</si>
  <si>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</si>
  <si>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</si>
  <si>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</si>
  <si>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</si>
  <si>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</si>
  <si>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</si>
  <si>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</si>
  <si>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</si>
  <si>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</si>
  <si>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</si>
  <si>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</si>
  <si>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</si>
  <si>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</si>
  <si>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</si>
  <si>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</si>
  <si>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</si>
  <si>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</si>
  <si>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</si>
  <si>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</si>
  <si>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</si>
  <si>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</si>
  <si>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</si>
  <si>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</si>
  <si>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</si>
  <si>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</si>
  <si>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</si>
  <si>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</si>
  <si>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</si>
  <si>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</si>
  <si>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</si>
  <si>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</si>
  <si>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</si>
  <si>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</si>
  <si>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</si>
  <si>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</si>
  <si>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</si>
  <si>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</si>
  <si>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</si>
  <si>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</si>
  <si>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</si>
  <si>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</si>
  <si>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</si>
  <si>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</si>
  <si>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</si>
  <si>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</si>
  <si>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</si>
  <si>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</si>
  <si>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</si>
  <si>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</si>
  <si>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</si>
  <si>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</si>
  <si>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</si>
  <si>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</si>
  <si>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</si>
  <si>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</si>
  <si>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M</t>
    <phoneticPr fontId="1"/>
  </si>
  <si>
    <t>D</t>
    <phoneticPr fontId="1"/>
  </si>
  <si>
    <t>100m</t>
  </si>
  <si>
    <t>1500m</t>
  </si>
  <si>
    <t>個人参加料</t>
    <rPh sb="0" eb="2">
      <t>コジン</t>
    </rPh>
    <rPh sb="2" eb="5">
      <t>サンカリョウ</t>
    </rPh>
    <phoneticPr fontId="2"/>
  </si>
  <si>
    <t>中学生</t>
    <rPh sb="0" eb="3">
      <t>チュウガクセイ</t>
    </rPh>
    <phoneticPr fontId="1"/>
  </si>
  <si>
    <t>一般</t>
    <rPh sb="0" eb="2">
      <t>イッパン</t>
    </rPh>
    <phoneticPr fontId="1"/>
  </si>
  <si>
    <t>一般男子</t>
    <rPh sb="0" eb="2">
      <t>イッパン</t>
    </rPh>
    <rPh sb="2" eb="4">
      <t>ダンシ</t>
    </rPh>
    <phoneticPr fontId="1"/>
  </si>
  <si>
    <t>中学生男子</t>
    <rPh sb="0" eb="3">
      <t>チュウガクセイ</t>
    </rPh>
    <rPh sb="3" eb="5">
      <t>ダンシ</t>
    </rPh>
    <phoneticPr fontId="1"/>
  </si>
  <si>
    <t>中学生女子</t>
    <rPh sb="0" eb="3">
      <t>チュウガクセイ</t>
    </rPh>
    <rPh sb="3" eb="5">
      <t>ジョシ</t>
    </rPh>
    <phoneticPr fontId="1"/>
  </si>
  <si>
    <t>走高跳</t>
    <rPh sb="0" eb="3">
      <t>ハシリタカトビ</t>
    </rPh>
    <phoneticPr fontId="1"/>
  </si>
  <si>
    <t>走幅跳</t>
    <rPh sb="0" eb="3">
      <t>ハシリハバトビ</t>
    </rPh>
    <phoneticPr fontId="1"/>
  </si>
  <si>
    <t>砲丸投(5.000kg)</t>
    <rPh sb="0" eb="3">
      <t>ホウガンナゲ</t>
    </rPh>
    <phoneticPr fontId="1"/>
  </si>
  <si>
    <t>砲丸投(4.000kg)</t>
    <rPh sb="0" eb="3">
      <t>ホウガンナゲ</t>
    </rPh>
    <phoneticPr fontId="1"/>
  </si>
  <si>
    <t>砲丸投(2.721kg)</t>
    <rPh sb="0" eb="3">
      <t>ホウガンナゲ</t>
    </rPh>
    <phoneticPr fontId="1"/>
  </si>
  <si>
    <t>D</t>
    <phoneticPr fontId="1"/>
  </si>
  <si>
    <t>M</t>
    <phoneticPr fontId="1"/>
  </si>
  <si>
    <t>岡谷　太郎</t>
    <rPh sb="0" eb="2">
      <t>オカヤ</t>
    </rPh>
    <rPh sb="3" eb="5">
      <t>タロウ</t>
    </rPh>
    <phoneticPr fontId="2"/>
  </si>
  <si>
    <t>ｵｶﾔ　ﾀﾛｳ</t>
    <phoneticPr fontId="2"/>
  </si>
  <si>
    <t>ナンバー
/学年</t>
    <rPh sb="6" eb="8">
      <t>ガクネン</t>
    </rPh>
    <phoneticPr fontId="1"/>
  </si>
  <si>
    <t>800m</t>
  </si>
  <si>
    <t>三段跳</t>
    <rPh sb="0" eb="3">
      <t>サンダント</t>
    </rPh>
    <phoneticPr fontId="1"/>
  </si>
  <si>
    <t>砲丸投(7.260kg)</t>
    <rPh sb="0" eb="3">
      <t>ホウガンナゲ</t>
    </rPh>
    <phoneticPr fontId="1"/>
  </si>
  <si>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</si>
  <si>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参加料</t>
    <rPh sb="0" eb="3">
      <t>サンカリョウ</t>
    </rPh>
    <phoneticPr fontId="1"/>
  </si>
  <si>
    <t>中学</t>
    <rPh sb="0" eb="2">
      <t>チュウガク</t>
    </rPh>
    <phoneticPr fontId="1"/>
  </si>
  <si>
    <t>（1チーム）</t>
    <phoneticPr fontId="1"/>
  </si>
  <si>
    <t>4×100mR</t>
    <phoneticPr fontId="1"/>
  </si>
  <si>
    <t>参加料／種目</t>
    <rPh sb="0" eb="2">
      <t>サンカ</t>
    </rPh>
    <rPh sb="4" eb="6">
      <t>シュモク</t>
    </rPh>
    <phoneticPr fontId="2"/>
  </si>
  <si>
    <t>男子</t>
    <rPh sb="0" eb="2">
      <t>ダンシ</t>
    </rPh>
    <phoneticPr fontId="1"/>
  </si>
  <si>
    <t>女子</t>
    <rPh sb="0" eb="2">
      <t>ジョシ</t>
    </rPh>
    <phoneticPr fontId="1"/>
  </si>
  <si>
    <t>大型バスでの
来場の有無→</t>
    <rPh sb="0" eb="2">
      <t>オオガタ</t>
    </rPh>
    <rPh sb="7" eb="9">
      <t>ライジョウ</t>
    </rPh>
    <rPh sb="10" eb="12">
      <t>ウム</t>
    </rPh>
    <phoneticPr fontId="1"/>
  </si>
  <si>
    <t>大学生</t>
    <rPh sb="0" eb="3">
      <t>ダイガクセイ</t>
    </rPh>
    <phoneticPr fontId="1"/>
  </si>
  <si>
    <t>高校生</t>
    <rPh sb="0" eb="3">
      <t>コウコウセイ</t>
    </rPh>
    <phoneticPr fontId="1"/>
  </si>
  <si>
    <t>一般・大学生・高校生</t>
    <rPh sb="0" eb="2">
      <t>イッパン</t>
    </rPh>
    <rPh sb="3" eb="6">
      <t>ダイガクセイ</t>
    </rPh>
    <rPh sb="7" eb="10">
      <t>コウコウセイ</t>
    </rPh>
    <phoneticPr fontId="1"/>
  </si>
  <si>
    <t>500円/1種目</t>
    <rPh sb="3" eb="4">
      <t>エン</t>
    </rPh>
    <rPh sb="6" eb="8">
      <t>シュモク</t>
    </rPh>
    <phoneticPr fontId="1"/>
  </si>
  <si>
    <t>【参加料】</t>
    <rPh sb="1" eb="4">
      <t>サンカリョウ</t>
    </rPh>
    <phoneticPr fontId="1"/>
  </si>
  <si>
    <t>※記入注意事項参照</t>
    <rPh sb="1" eb="3">
      <t>キニュウ</t>
    </rPh>
    <rPh sb="3" eb="5">
      <t>チュウイ</t>
    </rPh>
    <rPh sb="5" eb="7">
      <t>ジコウ</t>
    </rPh>
    <rPh sb="7" eb="9">
      <t>サンショウ</t>
    </rPh>
    <phoneticPr fontId="1"/>
  </si>
  <si>
    <t>協力役員氏名</t>
    <rPh sb="0" eb="2">
      <t>キョウリョク</t>
    </rPh>
    <rPh sb="4" eb="6">
      <t>シメイ</t>
    </rPh>
    <phoneticPr fontId="1"/>
  </si>
  <si>
    <t>※ＴＥＬ</t>
    <phoneticPr fontId="2"/>
  </si>
  <si>
    <t>1000円/1種目</t>
    <rPh sb="4" eb="5">
      <t>エン</t>
    </rPh>
    <rPh sb="7" eb="9">
      <t>シュモク</t>
    </rPh>
    <phoneticPr fontId="1"/>
  </si>
  <si>
    <t>800円</t>
    <rPh sb="3" eb="4">
      <t>エン</t>
    </rPh>
    <phoneticPr fontId="1"/>
  </si>
  <si>
    <t>1000円</t>
    <rPh sb="4" eb="5">
      <t>エン</t>
    </rPh>
    <phoneticPr fontId="1"/>
  </si>
  <si>
    <r>
      <t>⑤ファイル名については、デフォルトでは (大会略号)_entryfile となっているので、</t>
    </r>
    <r>
      <rPr>
        <b/>
        <sz val="11"/>
        <color rgb="FFFF0000"/>
        <rFont val="メイリオ"/>
        <family val="3"/>
        <charset val="128"/>
      </rPr>
      <t>entryfile の部分を団体名に</t>
    </r>
    <rPh sb="5" eb="6">
      <t>メイ</t>
    </rPh>
    <rPh sb="21" eb="23">
      <t>タイカイ</t>
    </rPh>
    <rPh sb="23" eb="25">
      <t>リャクゴウ</t>
    </rPh>
    <rPh sb="57" eb="59">
      <t>ブブン</t>
    </rPh>
    <rPh sb="60" eb="62">
      <t>ダンタイ</t>
    </rPh>
    <rPh sb="62" eb="63">
      <t>メイ</t>
    </rPh>
    <phoneticPr fontId="1"/>
  </si>
  <si>
    <r>
      <t>　</t>
    </r>
    <r>
      <rPr>
        <b/>
        <sz val="11"/>
        <color rgb="FFFF0000"/>
        <rFont val="メイリオ"/>
        <family val="3"/>
        <charset val="128"/>
      </rPr>
      <t>変えてください</t>
    </r>
    <r>
      <rPr>
        <b/>
        <sz val="11"/>
        <color indexed="8"/>
        <rFont val="メイリオ"/>
        <family val="3"/>
        <charset val="128"/>
      </rPr>
      <t>。（例：#4kyoka_entryfile を #4kyoka_長野高 に変更）</t>
    </r>
    <rPh sb="1" eb="2">
      <t>カ</t>
    </rPh>
    <rPh sb="10" eb="11">
      <t>レイ</t>
    </rPh>
    <rPh sb="40" eb="42">
      <t>ナガノ</t>
    </rPh>
    <rPh sb="42" eb="43">
      <t>タカ</t>
    </rPh>
    <rPh sb="45" eb="47">
      <t>ヘンコウ</t>
    </rPh>
    <phoneticPr fontId="1"/>
  </si>
  <si>
    <t>市町村陸協登録およびクラブ登録競技者は、同じ団体から個々のエントリー手続きにより、複数のエントリーファイルの送信があることがあります。その場合、処理に支障が出る場合がありますので、エントリーファイル名の団体名箇所を「団体名＿（申込責任者氏名）」としてください。</t>
    <phoneticPr fontId="1"/>
  </si>
  <si>
    <t>②団体略称については、中学校・高校・大学チームはそれぞれ「○○中・○○高・○○大」としてください。</t>
    <rPh sb="1" eb="3">
      <t>ダンタイ</t>
    </rPh>
    <rPh sb="3" eb="5">
      <t>リャクショウ</t>
    </rPh>
    <rPh sb="11" eb="13">
      <t>チュウガク</t>
    </rPh>
    <rPh sb="13" eb="14">
      <t>コウ</t>
    </rPh>
    <rPh sb="15" eb="17">
      <t>コウコウ</t>
    </rPh>
    <rPh sb="18" eb="20">
      <t>ダイガク</t>
    </rPh>
    <rPh sb="31" eb="32">
      <t>チュウ</t>
    </rPh>
    <rPh sb="35" eb="36">
      <t>コウ</t>
    </rPh>
    <rPh sb="39" eb="40">
      <t>ダイ</t>
    </rPh>
    <phoneticPr fontId="1"/>
  </si>
  <si>
    <r>
      <t>　※訂正・追加の場合は、訂正分・追加分だけでなく、</t>
    </r>
    <r>
      <rPr>
        <b/>
        <sz val="11"/>
        <color rgb="FFFF0000"/>
        <rFont val="メイリオ"/>
        <family val="3"/>
        <charset val="128"/>
      </rPr>
      <t>改めて全データを入力したファイルを送信してください。</t>
    </r>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</si>
  <si>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5000m</t>
  </si>
  <si>
    <t>3000m</t>
  </si>
  <si>
    <t>2000m</t>
  </si>
  <si>
    <t xml:space="preserve">【大会別特記事項】
○参考記録を必ず入力してください。
○登録番号欄は記入しない。
○ナンバー欄は個人種目注意事項参照
</t>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7" eb="48">
      <t>ラン</t>
    </rPh>
    <phoneticPr fontId="1"/>
  </si>
  <si>
    <r>
      <t xml:space="preserve">第95回諏訪大社陸上競技大会 </t>
    </r>
    <r>
      <rPr>
        <b/>
        <sz val="10"/>
        <color indexed="10"/>
        <rFont val="ＭＳ Ｐゴシック"/>
        <family val="3"/>
        <charset val="128"/>
      </rPr>
      <t>※締切9/11</t>
    </r>
    <rPh sb="16" eb="18">
      <t>シメキリ</t>
    </rPh>
    <phoneticPr fontId="1"/>
  </si>
  <si>
    <r>
      <t>【記入注意事項】
○公認最高記録を必ず入力して下さい。
　初めて競技をする場合で参考記録がない場合は
　目標記録を入力して下さい。
　この数字を参考に組み分けをしています。
○申込責任者欄は学校長ではなく、顧問等、直接担当者を
　記入すること。
○参加料欄は　</t>
    </r>
    <r>
      <rPr>
        <b/>
        <sz val="10"/>
        <color indexed="10"/>
        <rFont val="ＭＳ Ｐゴシック"/>
        <family val="3"/>
        <charset val="128"/>
      </rPr>
      <t>「上位所属」の選択によって自動的に設定
　されます。
　このとき「上位所属」欄を正しく選択</t>
    </r>
    <r>
      <rPr>
        <b/>
        <sz val="10"/>
        <color indexed="8"/>
        <rFont val="ＭＳ Ｐゴシック"/>
        <family val="3"/>
        <charset val="128"/>
      </rPr>
      <t xml:space="preserve">していないと計算が正
　しく行われませんので注意して下さい。
</t>
    </r>
    <r>
      <rPr>
        <b/>
        <sz val="10"/>
        <color indexed="10"/>
        <rFont val="ＭＳ Ｐゴシック"/>
        <family val="3"/>
        <charset val="128"/>
      </rPr>
      <t xml:space="preserve">
○ナンバー欄
　中学生（クラブ二重登録者含む）＝中体連･県陸協共通ナンバー
　高校生（クラブ二重登録者含む）＝高体連ナンバー
　県、高体連番号をもたないクラブチーム･大学生･一般＝記入しない</t>
    </r>
    <r>
      <rPr>
        <b/>
        <sz val="10"/>
        <color indexed="8"/>
        <rFont val="ＭＳ Ｐゴシック"/>
        <family val="3"/>
        <charset val="128"/>
      </rPr>
      <t>。
(1) 1人2種目以内とする。リレーは除く。 (2) 4×100mリレーは1登録団体１チームとし、登録団体名をチーム名とする。 (3) 二重登録している場合は、参加はどちらか一方の団体とすること。 
○審判員が不足をしています。大会運営にご協力いただける顧問・監督・コーチ・保護者の方（審判員資格不要）は、</t>
    </r>
    <r>
      <rPr>
        <b/>
        <sz val="10"/>
        <color indexed="10"/>
        <rFont val="ＭＳ Ｐゴシック"/>
        <family val="3"/>
        <charset val="128"/>
      </rPr>
      <t>エントリーファイルの協力役員欄に氏名をご記載</t>
    </r>
    <r>
      <rPr>
        <b/>
        <sz val="10"/>
        <color indexed="8"/>
        <rFont val="ＭＳ Ｐゴシック"/>
        <family val="3"/>
        <charset val="128"/>
      </rPr>
      <t xml:space="preserve">ください。
</t>
    </r>
    <r>
      <rPr>
        <b/>
        <sz val="10"/>
        <color indexed="10"/>
        <rFont val="ＭＳ Ｐゴシック"/>
        <family val="3"/>
        <charset val="128"/>
      </rPr>
      <t>重要：駐車場確保の関係から大型バスで来場予定の団体は
　　　「大型バスでの来場の有無」欄の「有」を選択して下さい。</t>
    </r>
    <rPh sb="14" eb="16">
      <t>キロク</t>
    </rPh>
    <rPh sb="17" eb="18">
      <t>カナラ</t>
    </rPh>
    <rPh sb="19" eb="21">
      <t>ニュウリョク</t>
    </rPh>
    <rPh sb="23" eb="24">
      <t>クダ</t>
    </rPh>
    <rPh sb="29" eb="30">
      <t>ハジ</t>
    </rPh>
    <rPh sb="32" eb="34">
      <t>キョウギ</t>
    </rPh>
    <rPh sb="37" eb="39">
      <t>バアイ</t>
    </rPh>
    <rPh sb="40" eb="42">
      <t>サンコウ</t>
    </rPh>
    <rPh sb="42" eb="44">
      <t>キロク</t>
    </rPh>
    <rPh sb="47" eb="49">
      <t>バアイ</t>
    </rPh>
    <rPh sb="52" eb="54">
      <t>モクヒョウ</t>
    </rPh>
    <rPh sb="54" eb="56">
      <t>キロク</t>
    </rPh>
    <rPh sb="57" eb="59">
      <t>ニュウリョク</t>
    </rPh>
    <rPh sb="61" eb="62">
      <t>クダ</t>
    </rPh>
    <rPh sb="69" eb="71">
      <t>スウジ</t>
    </rPh>
    <rPh sb="72" eb="74">
      <t>サンコウ</t>
    </rPh>
    <rPh sb="75" eb="76">
      <t>ク</t>
    </rPh>
    <rPh sb="77" eb="78">
      <t>ワ</t>
    </rPh>
    <rPh sb="126" eb="129">
      <t>サンカリョウ</t>
    </rPh>
    <rPh sb="129" eb="130">
      <t>ラン</t>
    </rPh>
    <rPh sb="133" eb="135">
      <t>ジョウイ</t>
    </rPh>
    <rPh sb="135" eb="137">
      <t>ショゾク</t>
    </rPh>
    <rPh sb="139" eb="141">
      <t>センタク</t>
    </rPh>
    <rPh sb="145" eb="148">
      <t>ジドウテキ</t>
    </rPh>
    <rPh sb="149" eb="151">
      <t>セッテイ</t>
    </rPh>
    <rPh sb="165" eb="167">
      <t>ジョウイ</t>
    </rPh>
    <rPh sb="167" eb="169">
      <t>ショゾク</t>
    </rPh>
    <rPh sb="170" eb="171">
      <t>ラン</t>
    </rPh>
    <rPh sb="172" eb="173">
      <t>タダ</t>
    </rPh>
    <rPh sb="175" eb="177">
      <t>センタク</t>
    </rPh>
    <rPh sb="183" eb="185">
      <t>ケイサン</t>
    </rPh>
    <rPh sb="186" eb="187">
      <t>タダ</t>
    </rPh>
    <rPh sb="191" eb="192">
      <t>オコナ</t>
    </rPh>
    <rPh sb="199" eb="201">
      <t>チュウイ</t>
    </rPh>
    <rPh sb="203" eb="204">
      <t>クダ</t>
    </rPh>
    <rPh sb="214" eb="215">
      <t>ラン</t>
    </rPh>
    <rPh sb="217" eb="220">
      <t>チュウガクセイ</t>
    </rPh>
    <rPh sb="224" eb="226">
      <t>ニジュウ</t>
    </rPh>
    <rPh sb="226" eb="228">
      <t>トウロク</t>
    </rPh>
    <rPh sb="228" eb="229">
      <t>シャ</t>
    </rPh>
    <rPh sb="229" eb="230">
      <t>フク</t>
    </rPh>
    <rPh sb="233" eb="236">
      <t>チュウタイレン</t>
    </rPh>
    <rPh sb="237" eb="238">
      <t>ケン</t>
    </rPh>
    <rPh sb="238" eb="240">
      <t>リッキョウ</t>
    </rPh>
    <rPh sb="240" eb="242">
      <t>キョウツウ</t>
    </rPh>
    <rPh sb="248" eb="251">
      <t>コウコウセイ</t>
    </rPh>
    <rPh sb="264" eb="267">
      <t>コウタイレン</t>
    </rPh>
    <rPh sb="273" eb="274">
      <t>ケン</t>
    </rPh>
    <rPh sb="275" eb="278">
      <t>コウタイレン</t>
    </rPh>
    <rPh sb="278" eb="280">
      <t>バンゴウ</t>
    </rPh>
    <rPh sb="292" eb="295">
      <t>ダイガクセイ</t>
    </rPh>
    <rPh sb="296" eb="298">
      <t>イッパン</t>
    </rPh>
    <rPh sb="299" eb="301">
      <t>キニュウ</t>
    </rPh>
    <rPh sb="316" eb="318">
      <t>イナイ</t>
    </rPh>
    <rPh sb="470" eb="472">
      <t>キョウリョク</t>
    </rPh>
    <rPh sb="489" eb="491">
      <t>ジュウヨウ</t>
    </rPh>
    <rPh sb="492" eb="495">
      <t>チュウシャジョウ</t>
    </rPh>
    <rPh sb="495" eb="497">
      <t>カクホ</t>
    </rPh>
    <rPh sb="498" eb="500">
      <t>カンケイ</t>
    </rPh>
    <rPh sb="502" eb="504">
      <t>オオガタ</t>
    </rPh>
    <rPh sb="507" eb="509">
      <t>ライジョウ</t>
    </rPh>
    <rPh sb="509" eb="511">
      <t>ヨテイ</t>
    </rPh>
    <rPh sb="512" eb="514">
      <t>ダンタイ</t>
    </rPh>
    <rPh sb="520" eb="522">
      <t>オオガタ</t>
    </rPh>
    <rPh sb="526" eb="528">
      <t>ライジョウ</t>
    </rPh>
    <rPh sb="529" eb="531">
      <t>ウム</t>
    </rPh>
    <rPh sb="532" eb="533">
      <t>ラン</t>
    </rPh>
    <rPh sb="535" eb="536">
      <t>ア</t>
    </rPh>
    <rPh sb="538" eb="540">
      <t>センタク</t>
    </rPh>
    <rPh sb="542" eb="543">
      <t>クダ</t>
    </rPh>
    <phoneticPr fontId="1"/>
  </si>
  <si>
    <t>棒高跳</t>
    <rPh sb="0" eb="3">
      <t>ボウタカト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</si>
</sst>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0_ "/>
    <numFmt numFmtId="178" formatCode="#,##0;[Red]#,##0"/>
    <numFmt numFmtId="179" formatCode="#,##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0"/>
      <color indexed="10"/>
      <name val="ＭＳ Ｐゴシック"/>
      <family val="3"/>
      <charset val="128"/>
    </font>
    <font>
      <b/>
      <sz val="1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2"/>
      <color rgb="FFFF0000"/>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
      <b/>
      <sz val="9"/>
      <color indexed="81"/>
      <name val="MS P ゴシック"/>
      <family val="3"/>
      <charset val="128"/>
    </font>
    <font>
      <b/>
      <sz val="11"/>
      <color indexed="8"/>
      <name val="メイリオ"/>
      <family val="3"/>
      <charset val="128"/>
    </font>
    <font>
      <b/>
      <sz val="11"/>
      <color rgb="FFFF0000"/>
      <name val="メイリオ"/>
      <family val="3"/>
      <charset val="128"/>
    </font>
    <font>
      <b/>
      <sz val="26"/>
      <color indexed="8"/>
      <name val="メイリオ"/>
      <family val="3"/>
      <charset val="128"/>
    </font>
    <font>
      <b/>
      <sz val="12"/>
      <color theme="0"/>
      <name val="ＭＳ Ｐゴシック"/>
      <family val="3"/>
      <charset val="128"/>
      <scheme val="minor"/>
    </font>
    <font>
      <sz val="10"/>
      <color theme="0"/>
      <name val="ＭＳ Ｐゴシック"/>
      <family val="3"/>
      <charset val="128"/>
      <scheme val="minor"/>
    </font>
  </fonts>
  <fills count="13">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FF00"/>
        <bgColor indexed="64"/>
      </patternFill>
    </fill>
    <fill>
      <patternFill patternType="solid">
        <fgColor theme="1"/>
        <bgColor indexed="64"/>
      </patternFill>
    </fill>
  </fills>
  <borders count="70">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rgb="FF0070C0"/>
      </left>
      <right style="thin">
        <color rgb="FF0070C0"/>
      </right>
      <top style="thin">
        <color rgb="FF0070C0"/>
      </top>
      <bottom style="thin">
        <color rgb="FF0070C0"/>
      </bottom>
      <diagonal/>
    </border>
    <border>
      <left style="thin">
        <color rgb="FFFF0000"/>
      </left>
      <right style="thin">
        <color rgb="FFFF0000"/>
      </right>
      <top style="thin">
        <color rgb="FFFF0000"/>
      </top>
      <bottom style="thin">
        <color rgb="FFFF0000"/>
      </bottom>
      <diagonal/>
    </border>
  </borders>
  <cellStyleXfs count="2">
    <xf numFmtId="0" fontId="0" fillId="0" borderId="0">
      <alignment vertical="center"/>
    </xf>
    <xf numFmtId="0" fontId="8" fillId="0" borderId="0">
      <alignment vertical="center"/>
    </xf>
  </cellStyleXfs>
  <cellXfs count="212">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lignment vertical="center"/>
    </xf>
    <xf numFmtId="0" fontId="9" fillId="0" borderId="0" xfId="0" applyFont="1">
      <alignment vertical="center"/>
    </xf>
    <xf numFmtId="176" fontId="0" fillId="0" borderId="4"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3" fillId="0" borderId="0" xfId="0" applyNumberFormat="1" applyFont="1" applyAlignment="1">
      <alignment horizontal="center" vertical="center"/>
    </xf>
    <xf numFmtId="49" fontId="0" fillId="0" borderId="0" xfId="0" applyNumberFormat="1" applyAlignment="1">
      <alignment vertical="center" wrapText="1"/>
    </xf>
    <xf numFmtId="0" fontId="0" fillId="0" borderId="5" xfId="0" applyBorder="1">
      <alignment vertical="center"/>
    </xf>
    <xf numFmtId="0" fontId="14" fillId="0" borderId="6" xfId="0" applyFont="1" applyBorder="1" applyAlignment="1">
      <alignment horizontal="center" vertical="center" wrapText="1"/>
    </xf>
    <xf numFmtId="0" fontId="0" fillId="0" borderId="7" xfId="0" applyBorder="1" applyAlignment="1">
      <alignment vertical="center" wrapText="1"/>
    </xf>
    <xf numFmtId="0" fontId="14" fillId="0" borderId="8" xfId="0" applyFont="1" applyBorder="1" applyAlignment="1">
      <alignment horizontal="center" vertical="center" wrapText="1"/>
    </xf>
    <xf numFmtId="0" fontId="0" fillId="0" borderId="9" xfId="0" applyBorder="1" applyAlignment="1">
      <alignment vertical="center" wrapText="1"/>
    </xf>
    <xf numFmtId="0" fontId="15" fillId="0" borderId="0" xfId="0" applyFont="1">
      <alignment vertical="center"/>
    </xf>
    <xf numFmtId="0" fontId="14" fillId="0" borderId="0" xfId="0" applyFont="1" applyAlignment="1">
      <alignment horizontal="center" vertical="center" wrapText="1"/>
    </xf>
    <xf numFmtId="0" fontId="0" fillId="0" borderId="10"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6" fillId="0" borderId="0" xfId="0" applyFont="1">
      <alignment vertical="center"/>
    </xf>
    <xf numFmtId="0" fontId="0" fillId="0" borderId="0" xfId="0" applyAlignment="1">
      <alignment vertical="top" wrapText="1"/>
    </xf>
    <xf numFmtId="0" fontId="10" fillId="0" borderId="0" xfId="0" applyFont="1" applyAlignment="1">
      <alignment vertical="center" wrapText="1"/>
    </xf>
    <xf numFmtId="0" fontId="10" fillId="0" borderId="0" xfId="0" applyFont="1">
      <alignment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 xfId="0" applyFont="1" applyBorder="1" applyAlignment="1">
      <alignment horizontal="center" vertical="center" wrapText="1"/>
    </xf>
    <xf numFmtId="178" fontId="0" fillId="0" borderId="4" xfId="0" applyNumberFormat="1" applyBorder="1" applyAlignment="1">
      <alignment horizontal="center" vertical="center"/>
    </xf>
    <xf numFmtId="177" fontId="0" fillId="0" borderId="4" xfId="0" applyNumberFormat="1" applyBorder="1" applyAlignment="1">
      <alignment horizontal="center" vertical="center"/>
    </xf>
    <xf numFmtId="0" fontId="0" fillId="4" borderId="14" xfId="0" applyFill="1" applyBorder="1" applyProtection="1">
      <alignment vertical="center"/>
      <protection locked="0"/>
    </xf>
    <xf numFmtId="0" fontId="0" fillId="4" borderId="15" xfId="0" applyFill="1" applyBorder="1" applyProtection="1">
      <alignment vertical="center"/>
      <protection locked="0"/>
    </xf>
    <xf numFmtId="0" fontId="0" fillId="4" borderId="16" xfId="0"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12" fillId="4" borderId="4" xfId="0" applyFont="1" applyFill="1" applyBorder="1" applyAlignment="1" applyProtection="1">
      <alignment horizontal="center" vertical="center"/>
      <protection locked="0"/>
    </xf>
    <xf numFmtId="0" fontId="0" fillId="4" borderId="19" xfId="0" applyFill="1" applyBorder="1" applyProtection="1">
      <alignment vertical="center"/>
      <protection locked="0"/>
    </xf>
    <xf numFmtId="0" fontId="17" fillId="0" borderId="0" xfId="0" applyFont="1" applyAlignment="1">
      <alignment horizontal="center" vertical="center"/>
    </xf>
    <xf numFmtId="0" fontId="17" fillId="0" borderId="0" xfId="0" applyFont="1">
      <alignment vertical="center"/>
    </xf>
    <xf numFmtId="0" fontId="18" fillId="0" borderId="0" xfId="0" applyFont="1">
      <alignment vertical="center"/>
    </xf>
    <xf numFmtId="0" fontId="9" fillId="5" borderId="0" xfId="0" applyFont="1" applyFill="1">
      <alignment vertical="center"/>
    </xf>
    <xf numFmtId="0" fontId="0" fillId="6" borderId="1" xfId="0" applyFill="1" applyBorder="1">
      <alignment vertical="center"/>
    </xf>
    <xf numFmtId="0" fontId="0" fillId="6" borderId="1" xfId="0" applyFill="1" applyBorder="1" applyAlignment="1">
      <alignment horizontal="center" vertical="center"/>
    </xf>
    <xf numFmtId="0" fontId="0" fillId="6" borderId="10" xfId="0" applyFill="1" applyBorder="1">
      <alignment vertical="center"/>
    </xf>
    <xf numFmtId="0" fontId="0" fillId="6" borderId="10" xfId="0" applyFill="1" applyBorder="1" applyAlignment="1">
      <alignment horizontal="center" vertical="center"/>
    </xf>
    <xf numFmtId="0" fontId="0" fillId="7" borderId="20" xfId="0" applyFill="1" applyBorder="1" applyAlignment="1" applyProtection="1">
      <alignment horizontal="center" vertical="center"/>
      <protection locked="0"/>
    </xf>
    <xf numFmtId="0" fontId="0" fillId="7" borderId="21" xfId="0" applyFill="1" applyBorder="1" applyAlignment="1" applyProtection="1">
      <alignment horizontal="center" vertical="center"/>
      <protection locked="0"/>
    </xf>
    <xf numFmtId="0" fontId="0" fillId="7" borderId="22" xfId="0"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4" fillId="2" borderId="0" xfId="0" applyFont="1" applyFill="1">
      <alignment vertical="center"/>
    </xf>
    <xf numFmtId="0" fontId="4" fillId="0" borderId="0" xfId="0" applyFont="1">
      <alignment vertical="center"/>
    </xf>
    <xf numFmtId="0" fontId="4" fillId="0" borderId="0" xfId="0" applyFont="1" applyAlignment="1">
      <alignment horizontal="left" vertical="center"/>
    </xf>
    <xf numFmtId="0" fontId="15" fillId="4" borderId="25" xfId="0" applyFont="1" applyFill="1" applyBorder="1" applyAlignment="1" applyProtection="1">
      <alignment horizontal="center" vertical="center" wrapText="1"/>
      <protection locked="0"/>
    </xf>
    <xf numFmtId="0" fontId="0" fillId="4" borderId="26" xfId="0" applyFill="1" applyBorder="1" applyProtection="1">
      <alignment vertical="center"/>
      <protection locked="0"/>
    </xf>
    <xf numFmtId="0" fontId="0" fillId="4" borderId="27" xfId="0" applyFill="1" applyBorder="1" applyProtection="1">
      <alignment vertical="center"/>
      <protection locked="0"/>
    </xf>
    <xf numFmtId="0" fontId="12" fillId="0" borderId="5" xfId="0" applyFont="1" applyBorder="1" applyAlignment="1">
      <alignment horizontal="center" vertical="center"/>
    </xf>
    <xf numFmtId="0" fontId="15" fillId="4" borderId="28" xfId="0" applyFont="1" applyFill="1" applyBorder="1" applyAlignment="1" applyProtection="1">
      <alignment horizontal="center" vertical="center" shrinkToFit="1"/>
      <protection locked="0"/>
    </xf>
    <xf numFmtId="0" fontId="19" fillId="0" borderId="0" xfId="0" applyFont="1">
      <alignment vertical="center"/>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0" borderId="0" xfId="0" applyAlignment="1">
      <alignment horizontal="center" vertical="center" shrinkToFit="1"/>
    </xf>
    <xf numFmtId="49" fontId="18" fillId="0" borderId="0" xfId="0" applyNumberFormat="1" applyFont="1" applyAlignment="1">
      <alignment horizontal="center" vertical="center"/>
    </xf>
    <xf numFmtId="49" fontId="17" fillId="0" borderId="0" xfId="0" applyNumberFormat="1" applyFont="1" applyAlignment="1">
      <alignment horizontal="center" vertical="center"/>
    </xf>
    <xf numFmtId="49" fontId="17" fillId="0" borderId="10" xfId="0" applyNumberFormat="1" applyFont="1" applyBorder="1" applyAlignment="1">
      <alignment horizontal="center" vertical="center"/>
    </xf>
    <xf numFmtId="0" fontId="0" fillId="8" borderId="10" xfId="0" applyFill="1" applyBorder="1" applyAlignment="1">
      <alignment horizontal="center" vertical="center" wrapText="1"/>
    </xf>
    <xf numFmtId="0" fontId="0" fillId="8" borderId="10" xfId="0" applyFill="1" applyBorder="1" applyAlignment="1">
      <alignment horizontal="center" vertical="center" shrinkToFit="1"/>
    </xf>
    <xf numFmtId="0" fontId="15" fillId="0" borderId="0" xfId="0" applyFont="1" applyAlignment="1">
      <alignment vertical="top" wrapText="1"/>
    </xf>
    <xf numFmtId="0" fontId="20" fillId="0" borderId="0" xfId="0" applyFont="1" applyAlignment="1">
      <alignment vertical="center" wrapText="1"/>
    </xf>
    <xf numFmtId="0" fontId="20" fillId="0" borderId="0" xfId="0" applyFont="1">
      <alignment vertical="center"/>
    </xf>
    <xf numFmtId="0" fontId="0" fillId="0" borderId="31" xfId="0" applyBorder="1" applyAlignment="1">
      <alignment horizontal="center" vertical="center"/>
    </xf>
    <xf numFmtId="0" fontId="12" fillId="0" borderId="32" xfId="0" applyFont="1" applyBorder="1" applyAlignment="1">
      <alignment horizontal="center" vertical="center"/>
    </xf>
    <xf numFmtId="0" fontId="12" fillId="0" borderId="2" xfId="0" applyFont="1" applyBorder="1" applyAlignment="1">
      <alignment horizontal="center" vertical="center"/>
    </xf>
    <xf numFmtId="0" fontId="12" fillId="0" borderId="33" xfId="0" applyFont="1" applyBorder="1" applyAlignment="1">
      <alignment horizontal="center" vertical="center"/>
    </xf>
    <xf numFmtId="179" fontId="0" fillId="0" borderId="34" xfId="0" applyNumberFormat="1" applyBorder="1" applyAlignment="1">
      <alignment horizontal="center" vertical="center"/>
    </xf>
    <xf numFmtId="5" fontId="0" fillId="0" borderId="5" xfId="0" applyNumberFormat="1" applyBorder="1" applyAlignment="1">
      <alignment horizontal="center" vertical="center"/>
    </xf>
    <xf numFmtId="176" fontId="0" fillId="0" borderId="31" xfId="0" applyNumberFormat="1" applyBorder="1" applyAlignment="1">
      <alignment horizontal="center" vertical="center"/>
    </xf>
    <xf numFmtId="0" fontId="0" fillId="6" borderId="33" xfId="0" applyFill="1" applyBorder="1" applyAlignment="1">
      <alignment horizontal="center" vertical="center"/>
    </xf>
    <xf numFmtId="0" fontId="0" fillId="6" borderId="35" xfId="0" applyFill="1" applyBorder="1" applyAlignment="1">
      <alignment horizontal="center" vertical="center"/>
    </xf>
    <xf numFmtId="0" fontId="16" fillId="0" borderId="36" xfId="0" applyFont="1" applyBorder="1">
      <alignment vertical="center"/>
    </xf>
    <xf numFmtId="0" fontId="16" fillId="0" borderId="1" xfId="0" applyFont="1" applyBorder="1" applyAlignment="1">
      <alignment vertical="center" shrinkToFit="1"/>
    </xf>
    <xf numFmtId="0" fontId="11" fillId="0" borderId="29" xfId="0" applyFont="1" applyBorder="1" applyAlignment="1">
      <alignment horizontal="right" vertical="center"/>
    </xf>
    <xf numFmtId="0" fontId="11" fillId="0" borderId="37" xfId="0" applyFont="1" applyBorder="1" applyAlignment="1">
      <alignment horizontal="right" vertical="center"/>
    </xf>
    <xf numFmtId="0" fontId="11" fillId="0" borderId="30" xfId="0" applyFont="1" applyBorder="1" applyAlignment="1">
      <alignment horizontal="right" vertical="center"/>
    </xf>
    <xf numFmtId="0" fontId="11" fillId="0" borderId="38" xfId="0" applyFont="1" applyBorder="1" applyAlignment="1">
      <alignment horizontal="right" vertical="center"/>
    </xf>
    <xf numFmtId="0" fontId="0" fillId="9" borderId="10" xfId="0" applyFill="1" applyBorder="1" applyProtection="1">
      <alignment vertical="center"/>
      <protection locked="0"/>
    </xf>
    <xf numFmtId="0" fontId="0" fillId="9" borderId="10" xfId="0" applyFill="1" applyBorder="1" applyAlignment="1" applyProtection="1">
      <alignment horizontal="center" vertical="center"/>
      <protection locked="0"/>
    </xf>
    <xf numFmtId="0" fontId="0" fillId="9" borderId="30" xfId="0" applyFill="1" applyBorder="1" applyAlignment="1" applyProtection="1">
      <alignment horizontal="center" vertical="center"/>
      <protection locked="0"/>
    </xf>
    <xf numFmtId="0" fontId="0" fillId="9" borderId="35"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5" xfId="0" applyFill="1" applyBorder="1" applyAlignment="1" applyProtection="1">
      <alignment horizontal="center" vertical="center"/>
      <protection locked="0"/>
    </xf>
    <xf numFmtId="0" fontId="0" fillId="9" borderId="39" xfId="0" applyFill="1" applyBorder="1" applyAlignment="1" applyProtection="1">
      <alignment horizontal="center" vertical="center"/>
      <protection locked="0"/>
    </xf>
    <xf numFmtId="0" fontId="0" fillId="9" borderId="31" xfId="0" applyFill="1" applyBorder="1" applyAlignment="1" applyProtection="1">
      <alignment horizontal="center" vertical="center"/>
      <protection locked="0"/>
    </xf>
    <xf numFmtId="0" fontId="0" fillId="0" borderId="34" xfId="0" applyBorder="1" applyAlignment="1">
      <alignment horizontal="center" vertical="center"/>
    </xf>
    <xf numFmtId="0" fontId="0" fillId="10" borderId="10" xfId="0" applyFill="1" applyBorder="1" applyAlignment="1">
      <alignment horizontal="center" vertical="center" shrinkToFit="1"/>
    </xf>
    <xf numFmtId="0" fontId="0" fillId="8" borderId="68" xfId="0" applyFill="1" applyBorder="1" applyAlignment="1">
      <alignment horizontal="center" vertical="center" wrapText="1"/>
    </xf>
    <xf numFmtId="0" fontId="0" fillId="8" borderId="68" xfId="0" applyFill="1" applyBorder="1" applyAlignment="1">
      <alignment horizontal="center" vertical="center" shrinkToFit="1"/>
    </xf>
    <xf numFmtId="49" fontId="0" fillId="0" borderId="68" xfId="0" applyNumberFormat="1" applyBorder="1" applyAlignment="1">
      <alignment horizontal="center" vertical="center"/>
    </xf>
    <xf numFmtId="49" fontId="17" fillId="0" borderId="68" xfId="0" applyNumberFormat="1" applyFont="1" applyBorder="1" applyAlignment="1">
      <alignment horizontal="center" vertical="center"/>
    </xf>
    <xf numFmtId="0" fontId="0" fillId="10" borderId="69" xfId="0" applyFill="1" applyBorder="1" applyAlignment="1">
      <alignment horizontal="center" vertical="center" shrinkToFit="1"/>
    </xf>
    <xf numFmtId="49" fontId="17" fillId="0" borderId="69" xfId="0" applyNumberFormat="1" applyFont="1" applyBorder="1" applyAlignment="1">
      <alignment horizontal="center" vertical="center"/>
    </xf>
    <xf numFmtId="0" fontId="21" fillId="0" borderId="24" xfId="0" applyFont="1" applyBorder="1" applyAlignment="1">
      <alignment horizontal="center" vertical="center" wrapText="1" shrinkToFit="1"/>
    </xf>
    <xf numFmtId="0" fontId="17" fillId="9" borderId="31" xfId="0" applyFont="1" applyFill="1" applyBorder="1" applyAlignment="1" applyProtection="1">
      <alignment horizontal="center" vertical="center"/>
      <protection locked="0"/>
    </xf>
    <xf numFmtId="0" fontId="0" fillId="0" borderId="40" xfId="0" applyBorder="1">
      <alignment vertical="center"/>
    </xf>
    <xf numFmtId="0" fontId="0" fillId="0" borderId="41" xfId="0" applyBorder="1" applyAlignment="1">
      <alignment horizontal="center" vertical="center"/>
    </xf>
    <xf numFmtId="0" fontId="0" fillId="0" borderId="42" xfId="0" applyBorder="1">
      <alignment vertical="center"/>
    </xf>
    <xf numFmtId="0" fontId="0" fillId="0" borderId="43" xfId="0" applyBorder="1" applyAlignment="1">
      <alignment horizontal="center" vertical="center"/>
    </xf>
    <xf numFmtId="49" fontId="10" fillId="0" borderId="5" xfId="0" applyNumberFormat="1" applyFont="1" applyBorder="1" applyAlignment="1">
      <alignment horizontal="center" vertical="center"/>
    </xf>
    <xf numFmtId="0" fontId="0" fillId="4" borderId="64" xfId="0" applyFill="1" applyBorder="1" applyAlignment="1" applyProtection="1">
      <alignment horizontal="center" vertical="center"/>
      <protection locked="0"/>
    </xf>
    <xf numFmtId="0" fontId="0" fillId="4" borderId="65" xfId="0" applyFill="1" applyBorder="1" applyAlignment="1" applyProtection="1">
      <alignment horizontal="center" vertical="center"/>
      <protection locked="0"/>
    </xf>
    <xf numFmtId="0" fontId="0" fillId="4" borderId="66"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10" fillId="0" borderId="1" xfId="0" applyFont="1" applyBorder="1" applyAlignment="1">
      <alignment horizontal="center" vertical="center"/>
    </xf>
    <xf numFmtId="0" fontId="24" fillId="11" borderId="0" xfId="0" applyFont="1" applyFill="1">
      <alignment vertical="center"/>
    </xf>
    <xf numFmtId="0" fontId="24" fillId="11" borderId="0" xfId="0" applyFont="1" applyFill="1" applyAlignment="1">
      <alignment vertical="center" wrapText="1"/>
    </xf>
    <xf numFmtId="0" fontId="0" fillId="12" borderId="13" xfId="0" applyFill="1" applyBorder="1" applyAlignment="1">
      <alignment horizontal="center" vertical="center" wrapText="1"/>
    </xf>
    <xf numFmtId="0" fontId="12" fillId="12" borderId="24" xfId="0" applyFont="1" applyFill="1" applyBorder="1" applyAlignment="1" applyProtection="1">
      <alignment horizontal="center" vertical="center"/>
      <protection locked="0"/>
    </xf>
    <xf numFmtId="0" fontId="27" fillId="5" borderId="11"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9" fillId="5" borderId="64" xfId="0" applyFont="1" applyFill="1" applyBorder="1" applyAlignment="1" applyProtection="1">
      <alignment horizontal="center" vertical="center"/>
      <protection locked="0"/>
    </xf>
    <xf numFmtId="0" fontId="9" fillId="5" borderId="14" xfId="0" applyFont="1" applyFill="1" applyBorder="1" applyProtection="1">
      <alignment vertical="center"/>
      <protection locked="0"/>
    </xf>
    <xf numFmtId="0" fontId="9" fillId="5" borderId="65" xfId="0" applyFont="1" applyFill="1" applyBorder="1" applyAlignment="1" applyProtection="1">
      <alignment horizontal="center" vertical="center"/>
      <protection locked="0"/>
    </xf>
    <xf numFmtId="0" fontId="9" fillId="5" borderId="15" xfId="0" applyFont="1" applyFill="1" applyBorder="1" applyProtection="1">
      <alignment vertical="center"/>
      <protection locked="0"/>
    </xf>
    <xf numFmtId="0" fontId="27" fillId="5" borderId="28" xfId="0" applyFont="1" applyFill="1" applyBorder="1" applyAlignment="1" applyProtection="1">
      <alignment horizontal="center" vertical="center" shrinkToFit="1"/>
      <protection locked="0"/>
    </xf>
    <xf numFmtId="0" fontId="27" fillId="5" borderId="25" xfId="0" applyFont="1" applyFill="1" applyBorder="1" applyAlignment="1" applyProtection="1">
      <alignment horizontal="center" vertical="center" wrapText="1"/>
      <protection locked="0"/>
    </xf>
    <xf numFmtId="0" fontId="9" fillId="5" borderId="20" xfId="0" applyFont="1" applyFill="1" applyBorder="1" applyAlignment="1" applyProtection="1">
      <alignment horizontal="center" vertical="center"/>
      <protection locked="0"/>
    </xf>
    <xf numFmtId="0" fontId="9" fillId="5" borderId="16" xfId="0" applyFont="1" applyFill="1" applyBorder="1" applyProtection="1">
      <alignment vertical="center"/>
      <protection locked="0"/>
    </xf>
    <xf numFmtId="0" fontId="9" fillId="5" borderId="21" xfId="0" applyFont="1" applyFill="1" applyBorder="1" applyAlignment="1" applyProtection="1">
      <alignment horizontal="center" vertical="center"/>
      <protection locked="0"/>
    </xf>
    <xf numFmtId="0" fontId="9" fillId="5" borderId="17" xfId="0" applyFont="1" applyFill="1" applyBorder="1" applyProtection="1">
      <alignment vertical="center"/>
      <protection locked="0"/>
    </xf>
    <xf numFmtId="0" fontId="9" fillId="5" borderId="1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9" fillId="5" borderId="66" xfId="0" applyFont="1" applyFill="1" applyBorder="1" applyAlignment="1" applyProtection="1">
      <alignment horizontal="center" vertical="center"/>
      <protection locked="0"/>
    </xf>
    <xf numFmtId="0" fontId="9" fillId="5" borderId="18" xfId="0" applyFont="1" applyFill="1" applyBorder="1" applyProtection="1">
      <alignment vertical="center"/>
      <protection locked="0"/>
    </xf>
    <xf numFmtId="0" fontId="9" fillId="5" borderId="67" xfId="0" applyFont="1" applyFill="1" applyBorder="1" applyAlignment="1" applyProtection="1">
      <alignment horizontal="center" vertical="center"/>
      <protection locked="0"/>
    </xf>
    <xf numFmtId="0" fontId="9" fillId="5" borderId="26" xfId="0" applyFont="1" applyFill="1" applyBorder="1" applyProtection="1">
      <alignment vertical="center"/>
      <protection locked="0"/>
    </xf>
    <xf numFmtId="0" fontId="28" fillId="5" borderId="24" xfId="0" applyFont="1" applyFill="1" applyBorder="1" applyAlignment="1" applyProtection="1">
      <alignment horizontal="center" vertical="center"/>
      <protection locked="0"/>
    </xf>
    <xf numFmtId="0" fontId="28" fillId="5" borderId="4" xfId="0" applyFont="1" applyFill="1" applyBorder="1" applyAlignment="1" applyProtection="1">
      <alignment horizontal="center" vertical="center"/>
      <protection locked="0"/>
    </xf>
    <xf numFmtId="0" fontId="9" fillId="5" borderId="23" xfId="0" applyFont="1" applyFill="1" applyBorder="1" applyAlignment="1" applyProtection="1">
      <alignment horizontal="center" vertical="center"/>
      <protection locked="0"/>
    </xf>
    <xf numFmtId="0" fontId="9" fillId="5" borderId="19" xfId="0" applyFont="1" applyFill="1" applyBorder="1" applyProtection="1">
      <alignment vertical="center"/>
      <protection locked="0"/>
    </xf>
    <xf numFmtId="0" fontId="9" fillId="5" borderId="22" xfId="0" applyFont="1" applyFill="1" applyBorder="1" applyAlignment="1" applyProtection="1">
      <alignment horizontal="center" vertical="center"/>
      <protection locked="0"/>
    </xf>
    <xf numFmtId="0" fontId="9" fillId="5" borderId="27" xfId="0" applyFont="1" applyFill="1" applyBorder="1" applyProtection="1">
      <alignment vertical="center"/>
      <protection locked="0"/>
    </xf>
    <xf numFmtId="0" fontId="9" fillId="5" borderId="0" xfId="0" applyFont="1" applyFill="1" applyAlignment="1">
      <alignment horizontal="center" vertical="center"/>
    </xf>
    <xf numFmtId="0" fontId="26" fillId="2" borderId="0" xfId="0" applyFont="1" applyFill="1" applyAlignment="1">
      <alignment horizontal="center" vertical="center"/>
    </xf>
    <xf numFmtId="0" fontId="4" fillId="3" borderId="0" xfId="0" applyFont="1" applyFill="1" applyAlignment="1">
      <alignment horizontal="left" vertical="center"/>
    </xf>
    <xf numFmtId="0" fontId="0" fillId="9" borderId="10"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9" borderId="36"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11" fillId="0" borderId="52"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31" xfId="0" applyBorder="1" applyAlignment="1">
      <alignment horizontal="center" vertical="center"/>
    </xf>
    <xf numFmtId="0" fontId="0" fillId="6" borderId="49" xfId="0" applyFill="1" applyBorder="1" applyAlignment="1">
      <alignment horizontal="center" vertical="center"/>
    </xf>
    <xf numFmtId="0" fontId="0" fillId="6" borderId="1" xfId="0" applyFill="1" applyBorder="1" applyAlignment="1">
      <alignment horizontal="center" vertical="center"/>
    </xf>
    <xf numFmtId="0" fontId="0" fillId="0" borderId="51" xfId="0" applyBorder="1" applyAlignment="1">
      <alignment horizontal="center" vertical="center"/>
    </xf>
    <xf numFmtId="0" fontId="0" fillId="9" borderId="10" xfId="0" applyFill="1" applyBorder="1" applyAlignment="1" applyProtection="1">
      <alignment horizontal="center" vertical="center" shrinkToFit="1"/>
      <protection locked="0"/>
    </xf>
    <xf numFmtId="0" fontId="0" fillId="0" borderId="55" xfId="0" applyBorder="1" applyAlignment="1">
      <alignment horizontal="center" vertical="center"/>
    </xf>
    <xf numFmtId="0" fontId="0" fillId="0" borderId="51" xfId="0" applyBorder="1" applyAlignment="1">
      <alignment horizontal="center" vertical="center" wrapText="1"/>
    </xf>
    <xf numFmtId="0" fontId="0" fillId="0" borderId="34" xfId="0" applyBorder="1" applyAlignment="1">
      <alignment horizontal="center" vertical="center"/>
    </xf>
    <xf numFmtId="49" fontId="0" fillId="9" borderId="30" xfId="0" applyNumberFormat="1" applyFill="1" applyBorder="1" applyAlignment="1" applyProtection="1">
      <alignment horizontal="left" vertical="center"/>
      <protection locked="0"/>
    </xf>
    <xf numFmtId="49" fontId="0" fillId="9" borderId="38" xfId="0" applyNumberFormat="1" applyFill="1" applyBorder="1" applyAlignment="1" applyProtection="1">
      <alignment horizontal="left" vertical="center"/>
      <protection locked="0"/>
    </xf>
    <xf numFmtId="49" fontId="0" fillId="9" borderId="56" xfId="0" applyNumberFormat="1" applyFill="1" applyBorder="1" applyAlignment="1" applyProtection="1">
      <alignment horizontal="center" vertical="center"/>
      <protection locked="0"/>
    </xf>
    <xf numFmtId="49" fontId="0" fillId="9" borderId="37" xfId="0" applyNumberFormat="1" applyFill="1" applyBorder="1" applyAlignment="1" applyProtection="1">
      <alignment horizontal="center" vertical="center"/>
      <protection locked="0"/>
    </xf>
    <xf numFmtId="49" fontId="0" fillId="9" borderId="30" xfId="0" applyNumberFormat="1" applyFill="1" applyBorder="1" applyAlignment="1" applyProtection="1">
      <alignment horizontal="center" vertical="center"/>
      <protection locked="0"/>
    </xf>
    <xf numFmtId="49" fontId="0" fillId="9" borderId="38" xfId="0" applyNumberFormat="1" applyFill="1" applyBorder="1" applyAlignment="1" applyProtection="1">
      <alignment horizontal="center" vertical="center"/>
      <protection locked="0"/>
    </xf>
    <xf numFmtId="49" fontId="0" fillId="9" borderId="47" xfId="0" applyNumberFormat="1" applyFill="1" applyBorder="1" applyAlignment="1" applyProtection="1">
      <alignment horizontal="center" vertical="center"/>
      <protection locked="0"/>
    </xf>
    <xf numFmtId="49" fontId="0" fillId="9" borderId="44"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49" fontId="0" fillId="9" borderId="29" xfId="0" applyNumberFormat="1" applyFill="1" applyBorder="1" applyAlignment="1" applyProtection="1">
      <alignment horizontal="left" vertical="center"/>
      <protection locked="0"/>
    </xf>
    <xf numFmtId="49" fontId="0" fillId="9" borderId="47" xfId="0" applyNumberFormat="1" applyFill="1" applyBorder="1" applyAlignment="1" applyProtection="1">
      <alignment horizontal="left" vertical="center"/>
      <protection locked="0"/>
    </xf>
    <xf numFmtId="49" fontId="0" fillId="9" borderId="44" xfId="0" applyNumberFormat="1" applyFill="1" applyBorder="1" applyAlignment="1" applyProtection="1">
      <alignment horizontal="left" vertical="center"/>
      <protection locked="0"/>
    </xf>
    <xf numFmtId="0" fontId="0" fillId="0" borderId="13"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9" borderId="39" xfId="0" applyNumberFormat="1" applyFill="1" applyBorder="1" applyAlignment="1" applyProtection="1">
      <alignment horizontal="left" vertical="center"/>
      <protection locked="0"/>
    </xf>
    <xf numFmtId="49" fontId="0" fillId="9" borderId="45" xfId="0" applyNumberFormat="1" applyFill="1" applyBorder="1" applyAlignment="1" applyProtection="1">
      <alignment horizontal="left" vertical="center"/>
      <protection locked="0"/>
    </xf>
    <xf numFmtId="49" fontId="0" fillId="9" borderId="46" xfId="0" applyNumberFormat="1" applyFill="1" applyBorder="1" applyAlignment="1" applyProtection="1">
      <alignment horizontal="left" vertical="center"/>
      <protection locked="0"/>
    </xf>
    <xf numFmtId="0" fontId="12" fillId="0" borderId="32" xfId="0" applyFont="1" applyBorder="1" applyAlignment="1">
      <alignment horizontal="center" vertical="center" wrapText="1"/>
    </xf>
    <xf numFmtId="0" fontId="12" fillId="0" borderId="33" xfId="0" applyFont="1" applyBorder="1" applyAlignment="1">
      <alignment horizontal="center" vertical="center"/>
    </xf>
    <xf numFmtId="0" fontId="0" fillId="6" borderId="57" xfId="0" applyFill="1" applyBorder="1" applyAlignment="1">
      <alignment horizontal="center" vertical="center"/>
    </xf>
    <xf numFmtId="0" fontId="0" fillId="6" borderId="51" xfId="0" applyFill="1" applyBorder="1" applyAlignment="1">
      <alignment horizontal="center" vertical="center"/>
    </xf>
    <xf numFmtId="0" fontId="0" fillId="6" borderId="10" xfId="0" applyFill="1" applyBorder="1" applyAlignment="1">
      <alignment horizontal="center" vertical="center"/>
    </xf>
    <xf numFmtId="0" fontId="10" fillId="6" borderId="1"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0" fillId="0" borderId="32" xfId="0" applyBorder="1" applyAlignment="1">
      <alignment horizontal="center" vertical="center"/>
    </xf>
    <xf numFmtId="0" fontId="0" fillId="0" borderId="2" xfId="0" applyBorder="1" applyAlignment="1">
      <alignment horizontal="center" vertical="center" wrapText="1"/>
    </xf>
    <xf numFmtId="0" fontId="0" fillId="9" borderId="5" xfId="0" applyFill="1" applyBorder="1" applyAlignment="1" applyProtection="1">
      <alignment horizontal="center" vertical="center" shrinkToFit="1"/>
      <protection locked="0"/>
    </xf>
    <xf numFmtId="0" fontId="22" fillId="11" borderId="58" xfId="0" applyFont="1" applyFill="1" applyBorder="1" applyAlignment="1">
      <alignment horizontal="left" vertical="top" wrapText="1"/>
    </xf>
    <xf numFmtId="0" fontId="22" fillId="11" borderId="12" xfId="0" applyFont="1" applyFill="1" applyBorder="1" applyAlignment="1">
      <alignment horizontal="left" vertical="top" wrapText="1"/>
    </xf>
    <xf numFmtId="0" fontId="22" fillId="11" borderId="59" xfId="0" applyFont="1" applyFill="1" applyBorder="1" applyAlignment="1">
      <alignment horizontal="left" vertical="top" wrapText="1"/>
    </xf>
    <xf numFmtId="0" fontId="22" fillId="11" borderId="60" xfId="0" applyFont="1" applyFill="1" applyBorder="1" applyAlignment="1">
      <alignment horizontal="left" vertical="top" wrapText="1"/>
    </xf>
    <xf numFmtId="0" fontId="22" fillId="11" borderId="0" xfId="0" applyFont="1" applyFill="1" applyAlignment="1">
      <alignment horizontal="left" vertical="top" wrapText="1"/>
    </xf>
    <xf numFmtId="0" fontId="22" fillId="11" borderId="61" xfId="0" applyFont="1" applyFill="1" applyBorder="1" applyAlignment="1">
      <alignment horizontal="left" vertical="top" wrapText="1"/>
    </xf>
    <xf numFmtId="0" fontId="22" fillId="11" borderId="62" xfId="0" applyFont="1" applyFill="1" applyBorder="1" applyAlignment="1">
      <alignment horizontal="left" vertical="top" wrapText="1"/>
    </xf>
    <xf numFmtId="0" fontId="22" fillId="11" borderId="63" xfId="0" applyFont="1" applyFill="1" applyBorder="1" applyAlignment="1">
      <alignment horizontal="left" vertical="top" wrapText="1"/>
    </xf>
    <xf numFmtId="0" fontId="22" fillId="11" borderId="25" xfId="0" applyFont="1" applyFill="1" applyBorder="1" applyAlignment="1">
      <alignment horizontal="left" vertical="top" wrapText="1"/>
    </xf>
    <xf numFmtId="0" fontId="0" fillId="0" borderId="0" xfId="0" applyAlignment="1">
      <alignment horizontal="right" vertical="center" shrinkToFit="1"/>
    </xf>
    <xf numFmtId="0" fontId="15" fillId="11" borderId="58" xfId="0" applyFont="1" applyFill="1" applyBorder="1" applyAlignment="1">
      <alignment horizontal="left" vertical="top" wrapText="1"/>
    </xf>
    <xf numFmtId="0" fontId="15" fillId="11" borderId="12" xfId="0" applyFont="1" applyFill="1" applyBorder="1" applyAlignment="1">
      <alignment horizontal="left" vertical="top" wrapText="1"/>
    </xf>
    <xf numFmtId="0" fontId="15" fillId="11" borderId="59" xfId="0" applyFont="1" applyFill="1" applyBorder="1" applyAlignment="1">
      <alignment horizontal="left" vertical="top" wrapText="1"/>
    </xf>
    <xf numFmtId="0" fontId="15" fillId="11" borderId="60" xfId="0" applyFont="1" applyFill="1" applyBorder="1" applyAlignment="1">
      <alignment horizontal="left" vertical="top" wrapText="1"/>
    </xf>
    <xf numFmtId="0" fontId="15" fillId="11" borderId="0" xfId="0" applyFont="1" applyFill="1" applyAlignment="1">
      <alignment horizontal="left" vertical="top" wrapText="1"/>
    </xf>
    <xf numFmtId="0" fontId="15" fillId="11" borderId="61" xfId="0" applyFont="1" applyFill="1" applyBorder="1" applyAlignment="1">
      <alignment horizontal="left" vertical="top" wrapText="1"/>
    </xf>
    <xf numFmtId="0" fontId="15" fillId="11" borderId="62" xfId="0" applyFont="1" applyFill="1" applyBorder="1" applyAlignment="1">
      <alignment horizontal="left" vertical="top" wrapText="1"/>
    </xf>
    <xf numFmtId="0" fontId="15" fillId="11" borderId="63" xfId="0" applyFont="1" applyFill="1" applyBorder="1" applyAlignment="1">
      <alignment horizontal="left" vertical="top" wrapText="1"/>
    </xf>
    <xf numFmtId="0" fontId="15" fillId="11" borderId="25" xfId="0" applyFont="1" applyFill="1" applyBorder="1" applyAlignment="1">
      <alignment horizontal="left" vertical="top" wrapText="1"/>
    </xf>
  </cellXfs>
  <cellStyles count="2">
    <cellStyle name="標準" xfId="0" builtinId="0"/>
    <cellStyle name="標準 2" xfId="1" xr:uid="{00000000-0005-0000-0000-000001000000}"/>
  </cellStyles>
  <dxfs count="14">
    <dxf>
      <fill>
        <patternFill>
          <bgColor rgb="FFCCFFFF"/>
        </patternFill>
      </fill>
    </dxf>
    <dxf>
      <fill>
        <patternFill>
          <bgColor rgb="FFFFCCFF"/>
        </patternFill>
      </fill>
    </dxf>
    <dxf>
      <fill>
        <patternFill>
          <bgColor rgb="FFCCFFFF"/>
        </patternFill>
      </fill>
    </dxf>
    <dxf>
      <fill>
        <patternFill>
          <bgColor rgb="FFFFCCFF"/>
        </patternFill>
      </fill>
    </dxf>
    <dxf>
      <font>
        <b/>
        <i val="0"/>
        <color rgb="FFFF0000"/>
      </font>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6"/>
  <sheetViews>
    <sheetView zoomScaleNormal="100" workbookViewId="0">
      <selection activeCell="G7" sqref="G7"/>
    </sheetView>
  </sheetViews>
  <sheetFormatPr defaultColWidth="9" defaultRowHeight="18.75"/>
  <cols>
    <col min="1" max="1" width="3.875" style="52" customWidth="1"/>
    <col min="2" max="3" width="4.375" style="52" customWidth="1"/>
    <col min="4" max="4" width="97.75" style="52" customWidth="1"/>
    <col min="5" max="6" width="4.375" style="52" customWidth="1"/>
    <col min="7" max="16384" width="9" style="52"/>
  </cols>
  <sheetData>
    <row r="2" spans="2:6" ht="41.25">
      <c r="B2" s="143" t="s">
        <v>39</v>
      </c>
      <c r="C2" s="143"/>
      <c r="D2" s="143"/>
      <c r="E2" s="143"/>
      <c r="F2" s="51"/>
    </row>
    <row r="3" spans="2:6">
      <c r="B3" s="53"/>
      <c r="C3" s="53"/>
      <c r="D3" s="53"/>
      <c r="E3" s="53"/>
      <c r="F3" s="53"/>
    </row>
    <row r="4" spans="2:6">
      <c r="C4" s="144" t="s">
        <v>40</v>
      </c>
      <c r="D4" s="144"/>
      <c r="E4" s="144"/>
    </row>
    <row r="5" spans="2:6">
      <c r="D5" s="52" t="s">
        <v>41</v>
      </c>
    </row>
    <row r="6" spans="2:6">
      <c r="D6" s="52" t="s">
        <v>42</v>
      </c>
    </row>
    <row r="7" spans="2:6">
      <c r="D7" s="52" t="s">
        <v>43</v>
      </c>
    </row>
    <row r="8" spans="2:6">
      <c r="C8" s="144" t="s">
        <v>44</v>
      </c>
      <c r="D8" s="144"/>
      <c r="E8" s="144"/>
    </row>
    <row r="9" spans="2:6">
      <c r="D9" s="52" t="s">
        <v>45</v>
      </c>
    </row>
    <row r="10" spans="2:6">
      <c r="D10" s="114" t="s">
        <v>116</v>
      </c>
    </row>
    <row r="11" spans="2:6">
      <c r="D11" s="52" t="s">
        <v>46</v>
      </c>
    </row>
    <row r="12" spans="2:6">
      <c r="D12" s="52" t="s">
        <v>47</v>
      </c>
    </row>
    <row r="13" spans="2:6">
      <c r="D13" s="52" t="s">
        <v>48</v>
      </c>
    </row>
    <row r="14" spans="2:6">
      <c r="D14" s="52" t="s">
        <v>49</v>
      </c>
    </row>
    <row r="15" spans="2:6">
      <c r="D15" s="114" t="s">
        <v>113</v>
      </c>
    </row>
    <row r="16" spans="2:6">
      <c r="D16" s="114" t="s">
        <v>114</v>
      </c>
    </row>
    <row r="17" spans="3:5" ht="56.25">
      <c r="D17" s="115" t="s">
        <v>115</v>
      </c>
    </row>
    <row r="18" spans="3:5">
      <c r="D18" s="52" t="s">
        <v>68</v>
      </c>
    </row>
    <row r="19" spans="3:5">
      <c r="C19" s="144" t="s">
        <v>50</v>
      </c>
      <c r="D19" s="144"/>
      <c r="E19" s="144"/>
    </row>
    <row r="20" spans="3:5">
      <c r="D20" s="52" t="s">
        <v>51</v>
      </c>
    </row>
    <row r="21" spans="3:5">
      <c r="D21" s="52" t="s">
        <v>52</v>
      </c>
    </row>
    <row r="22" spans="3:5">
      <c r="D22" s="52" t="s">
        <v>53</v>
      </c>
    </row>
    <row r="23" spans="3:5">
      <c r="D23" s="52" t="s">
        <v>54</v>
      </c>
    </row>
    <row r="24" spans="3:5">
      <c r="D24" s="114" t="s">
        <v>55</v>
      </c>
    </row>
    <row r="25" spans="3:5">
      <c r="C25" s="52" t="s">
        <v>56</v>
      </c>
      <c r="D25" s="114" t="s">
        <v>117</v>
      </c>
    </row>
    <row r="26" spans="3:5">
      <c r="D26" s="52" t="s">
        <v>57</v>
      </c>
    </row>
    <row r="27" spans="3:5">
      <c r="D27" s="52" t="s">
        <v>58</v>
      </c>
    </row>
    <row r="28" spans="3:5">
      <c r="D28" s="52" t="s">
        <v>59</v>
      </c>
    </row>
    <row r="29" spans="3:5">
      <c r="D29" s="52" t="s">
        <v>60</v>
      </c>
    </row>
    <row r="30" spans="3:5">
      <c r="D30" s="52" t="s">
        <v>61</v>
      </c>
    </row>
    <row r="31" spans="3:5">
      <c r="D31" s="52" t="s">
        <v>62</v>
      </c>
    </row>
    <row r="32" spans="3:5">
      <c r="D32" s="52" t="s">
        <v>63</v>
      </c>
    </row>
    <row r="33" spans="4:4">
      <c r="D33" s="52" t="s">
        <v>64</v>
      </c>
    </row>
    <row r="34" spans="4:4">
      <c r="D34" s="52" t="s">
        <v>65</v>
      </c>
    </row>
    <row r="35" spans="4:4">
      <c r="D35" s="52" t="s">
        <v>66</v>
      </c>
    </row>
    <row r="36" spans="4:4">
      <c r="D36" s="52" t="s">
        <v>67</v>
      </c>
    </row>
  </sheetData>
  <mergeCells count="4">
    <mergeCell ref="B2:E2"/>
    <mergeCell ref="C4:E4"/>
    <mergeCell ref="C8:E8"/>
    <mergeCell ref="C19:E19"/>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M125"/>
  <sheetViews>
    <sheetView tabSelected="1" zoomScaleNormal="100" workbookViewId="0">
      <selection activeCell="B4" sqref="B4:C4"/>
    </sheetView>
  </sheetViews>
  <sheetFormatPr defaultRowHeight="13.5"/>
  <cols>
    <col min="1" max="1" width="1.75" customWidth="1"/>
    <col min="2" max="2" width="7.5" style="1" customWidth="1"/>
    <col min="3" max="3" width="8.625" style="1" customWidth="1"/>
    <col min="4" max="4" width="10" customWidth="1"/>
    <col min="5" max="5" width="16.875" customWidth="1"/>
    <col min="6" max="6" width="9.5" style="1" customWidth="1"/>
    <col min="7" max="8" width="13.875" style="1" customWidth="1"/>
    <col min="9" max="9" width="22.25" style="1" customWidth="1"/>
    <col min="10" max="21" width="22.25" hidden="1" customWidth="1"/>
    <col min="22" max="22" width="19.125" customWidth="1"/>
    <col min="23" max="25" width="19.125" style="1" customWidth="1"/>
    <col min="26" max="26" width="21.75" style="1" bestFit="1" customWidth="1"/>
    <col min="27" max="27" width="16.375" style="1" bestFit="1" customWidth="1"/>
    <col min="28" max="28" width="9" style="1" customWidth="1"/>
    <col min="29" max="37" width="9" customWidth="1"/>
  </cols>
  <sheetData>
    <row r="1" spans="1:39" ht="25.5" customHeight="1" thickBot="1">
      <c r="B1" s="149" t="s">
        <v>122</v>
      </c>
      <c r="C1" s="149"/>
      <c r="D1" s="149"/>
      <c r="E1" s="149"/>
      <c r="F1" s="149"/>
      <c r="G1" s="171" t="s">
        <v>93</v>
      </c>
      <c r="H1" s="171"/>
      <c r="I1" s="171"/>
      <c r="V1" s="193" t="s">
        <v>123</v>
      </c>
      <c r="W1" s="194"/>
      <c r="X1" s="195"/>
      <c r="Y1" s="22"/>
      <c r="Z1" s="22"/>
      <c r="AA1" s="22"/>
      <c r="AB1" s="22"/>
      <c r="AC1" s="22"/>
      <c r="AD1" s="22"/>
      <c r="AE1" s="22"/>
    </row>
    <row r="2" spans="1:39" ht="6.75" customHeight="1" thickTop="1" thickBot="1">
      <c r="V2" s="196"/>
      <c r="W2" s="197"/>
      <c r="X2" s="198"/>
      <c r="Y2" s="22"/>
      <c r="Z2" s="22"/>
      <c r="AA2" s="22"/>
      <c r="AB2" s="22"/>
      <c r="AC2" s="22"/>
      <c r="AD2" s="22"/>
      <c r="AE2" s="22"/>
    </row>
    <row r="3" spans="1:39" ht="27" customHeight="1">
      <c r="B3" s="177" t="s">
        <v>37</v>
      </c>
      <c r="C3" s="152"/>
      <c r="D3" s="150" t="s">
        <v>14</v>
      </c>
      <c r="E3" s="151"/>
      <c r="F3" s="150" t="s">
        <v>0</v>
      </c>
      <c r="G3" s="152"/>
      <c r="H3" s="151" t="s">
        <v>13</v>
      </c>
      <c r="I3" s="160"/>
      <c r="V3" s="196"/>
      <c r="W3" s="197"/>
      <c r="X3" s="198"/>
      <c r="Y3" s="68"/>
      <c r="Z3" s="68"/>
      <c r="AA3" s="68"/>
      <c r="AB3" s="68"/>
      <c r="AC3" s="68"/>
      <c r="AD3" s="68"/>
      <c r="AE3" s="25"/>
    </row>
    <row r="4" spans="1:39" ht="27" customHeight="1">
      <c r="B4" s="165"/>
      <c r="C4" s="166"/>
      <c r="D4" s="167"/>
      <c r="E4" s="168"/>
      <c r="F4" s="167"/>
      <c r="G4" s="169"/>
      <c r="H4" s="167"/>
      <c r="I4" s="170"/>
      <c r="V4" s="196"/>
      <c r="W4" s="197"/>
      <c r="X4" s="198"/>
      <c r="Y4" s="68"/>
      <c r="Z4" s="68"/>
      <c r="AA4" s="68"/>
      <c r="AB4" s="68"/>
      <c r="AC4" s="68"/>
      <c r="AD4" s="68"/>
      <c r="AE4" s="25"/>
    </row>
    <row r="5" spans="1:39" ht="27" customHeight="1">
      <c r="B5" s="161" t="s">
        <v>1</v>
      </c>
      <c r="C5" s="20" t="s">
        <v>2</v>
      </c>
      <c r="D5" s="163"/>
      <c r="E5" s="164"/>
      <c r="F5" s="113" t="s">
        <v>109</v>
      </c>
      <c r="G5" s="174"/>
      <c r="H5" s="175"/>
      <c r="I5" s="176"/>
      <c r="V5" s="196"/>
      <c r="W5" s="197"/>
      <c r="X5" s="198"/>
      <c r="Y5" s="68"/>
      <c r="Z5" s="68"/>
      <c r="AA5" s="68"/>
      <c r="AB5" s="68"/>
      <c r="AC5" s="68"/>
      <c r="AD5" s="68"/>
      <c r="AE5" s="25"/>
    </row>
    <row r="6" spans="1:39" ht="27" customHeight="1" thickBot="1">
      <c r="B6" s="162"/>
      <c r="C6" s="57" t="s">
        <v>69</v>
      </c>
      <c r="D6" s="180"/>
      <c r="E6" s="181"/>
      <c r="F6" s="182"/>
      <c r="G6" s="108" t="s">
        <v>108</v>
      </c>
      <c r="H6" s="163"/>
      <c r="I6" s="176"/>
      <c r="V6" s="196"/>
      <c r="W6" s="197"/>
      <c r="X6" s="198"/>
      <c r="Y6" s="68"/>
      <c r="Z6" s="68"/>
      <c r="AA6" s="68"/>
      <c r="AB6" s="68"/>
      <c r="AC6" s="68"/>
      <c r="AD6" s="68"/>
      <c r="AE6" s="25"/>
    </row>
    <row r="7" spans="1:39" ht="27" customHeight="1" thickBot="1">
      <c r="B7" s="4" t="s">
        <v>21</v>
      </c>
      <c r="C7" s="5"/>
      <c r="D7" s="6"/>
      <c r="E7" s="6"/>
      <c r="F7" s="5"/>
      <c r="G7" s="4"/>
      <c r="H7" s="102" t="s">
        <v>101</v>
      </c>
      <c r="I7" s="103"/>
      <c r="V7" s="196"/>
      <c r="W7" s="197"/>
      <c r="X7" s="198"/>
      <c r="Y7" s="68"/>
      <c r="Z7" s="68"/>
      <c r="AA7" s="68"/>
      <c r="AB7" s="68"/>
      <c r="AC7" s="68"/>
      <c r="AD7" s="68"/>
      <c r="AE7" s="26"/>
    </row>
    <row r="8" spans="1:39" ht="27" customHeight="1">
      <c r="B8" s="183" t="s">
        <v>24</v>
      </c>
      <c r="C8" s="184"/>
      <c r="D8" s="7"/>
      <c r="E8" s="3" t="s">
        <v>98</v>
      </c>
      <c r="G8" s="72" t="s">
        <v>74</v>
      </c>
      <c r="H8" s="73" t="s">
        <v>25</v>
      </c>
      <c r="I8" s="74" t="s">
        <v>26</v>
      </c>
      <c r="V8" s="196"/>
      <c r="W8" s="197"/>
      <c r="X8" s="198"/>
      <c r="Y8" s="68"/>
      <c r="Z8" s="68"/>
      <c r="AA8" s="68"/>
      <c r="AB8" s="68"/>
      <c r="AC8" s="68"/>
      <c r="AD8" s="68"/>
      <c r="AE8" s="40"/>
      <c r="AF8" s="40"/>
      <c r="AG8" s="40"/>
      <c r="AH8" s="40"/>
      <c r="AI8" s="40"/>
      <c r="AJ8" s="40"/>
    </row>
    <row r="9" spans="1:39" ht="27" customHeight="1" thickBot="1">
      <c r="B9" s="94">
        <f>SUM(A15+A43+A63+A83+A103)</f>
        <v>0</v>
      </c>
      <c r="C9" s="71">
        <f>SUM(A16+A44+A64+A84+A104)</f>
        <v>0</v>
      </c>
      <c r="D9" s="7"/>
      <c r="E9" s="8">
        <f>IF(B4="",0,IF(B4="中学生",500,1000))</f>
        <v>0</v>
      </c>
      <c r="G9" s="75">
        <f>C9*E9</f>
        <v>0</v>
      </c>
      <c r="H9" s="76">
        <f>リレー申込票!I6</f>
        <v>0</v>
      </c>
      <c r="I9" s="77">
        <f>SUM(G9:H9)</f>
        <v>0</v>
      </c>
      <c r="V9" s="196"/>
      <c r="W9" s="197"/>
      <c r="X9" s="198"/>
      <c r="Y9" s="68"/>
      <c r="Z9" s="68"/>
      <c r="AA9" s="68"/>
      <c r="AB9" s="68"/>
      <c r="AC9" s="68"/>
      <c r="AD9" s="68"/>
      <c r="AE9" s="40"/>
      <c r="AF9" s="40"/>
      <c r="AG9" s="40"/>
      <c r="AH9" s="40"/>
      <c r="AI9" s="40"/>
      <c r="AJ9" s="40"/>
    </row>
    <row r="10" spans="1:39" ht="6.75" customHeight="1" thickBot="1">
      <c r="B10" s="4"/>
      <c r="G10" s="4"/>
      <c r="V10" s="196"/>
      <c r="W10" s="197"/>
      <c r="X10" s="198"/>
      <c r="AB10" s="39"/>
      <c r="AC10" s="40"/>
      <c r="AD10" s="40"/>
      <c r="AE10" s="40"/>
      <c r="AF10" s="40"/>
      <c r="AG10" s="40"/>
      <c r="AH10" s="40"/>
      <c r="AI10" s="40"/>
      <c r="AJ10" s="40"/>
    </row>
    <row r="11" spans="1:39" ht="26.25" customHeight="1">
      <c r="B11" s="190" t="s">
        <v>3</v>
      </c>
      <c r="C11" s="191" t="s">
        <v>4</v>
      </c>
      <c r="D11" s="172" t="s">
        <v>34</v>
      </c>
      <c r="E11" s="2" t="s">
        <v>2</v>
      </c>
      <c r="F11" s="178" t="s">
        <v>5</v>
      </c>
      <c r="G11" s="172" t="s">
        <v>22</v>
      </c>
      <c r="H11" s="172"/>
      <c r="I11" s="173"/>
      <c r="K11" t="s">
        <v>76</v>
      </c>
      <c r="L11" t="s">
        <v>102</v>
      </c>
      <c r="M11" t="s">
        <v>103</v>
      </c>
      <c r="N11" t="s">
        <v>75</v>
      </c>
      <c r="V11" s="196"/>
      <c r="W11" s="197"/>
      <c r="X11" s="198"/>
      <c r="AB11" s="41"/>
      <c r="AC11" s="41"/>
      <c r="AD11" s="41"/>
      <c r="AE11" s="40"/>
      <c r="AF11" s="40"/>
      <c r="AG11" s="40"/>
      <c r="AH11" s="40"/>
      <c r="AI11" s="40"/>
      <c r="AJ11" s="40"/>
    </row>
    <row r="12" spans="1:39" ht="26.25" customHeight="1" thickBot="1">
      <c r="B12" s="162"/>
      <c r="C12" s="154"/>
      <c r="D12" s="154"/>
      <c r="E12" s="13" t="s">
        <v>7</v>
      </c>
      <c r="F12" s="179"/>
      <c r="G12" s="153" t="s">
        <v>23</v>
      </c>
      <c r="H12" s="154"/>
      <c r="I12" s="155"/>
      <c r="V12" s="196"/>
      <c r="W12" s="197"/>
      <c r="X12" s="198"/>
      <c r="AB12" s="62"/>
      <c r="AC12" s="62"/>
      <c r="AD12" s="62"/>
      <c r="AE12" s="62"/>
      <c r="AF12" s="62"/>
      <c r="AG12" s="62"/>
      <c r="AH12" s="62"/>
      <c r="AI12" s="62"/>
      <c r="AJ12" s="62"/>
      <c r="AK12" s="62"/>
      <c r="AL12" s="62"/>
      <c r="AM12" s="62"/>
    </row>
    <row r="13" spans="1:39" ht="26.25" customHeight="1">
      <c r="B13" s="185" t="s">
        <v>8</v>
      </c>
      <c r="C13" s="157" t="s">
        <v>77</v>
      </c>
      <c r="D13" s="188" t="s">
        <v>107</v>
      </c>
      <c r="E13" s="43" t="s">
        <v>87</v>
      </c>
      <c r="F13" s="156">
        <v>2</v>
      </c>
      <c r="G13" s="44" t="s">
        <v>72</v>
      </c>
      <c r="H13" s="60" t="s">
        <v>73</v>
      </c>
      <c r="I13" s="78" t="s">
        <v>80</v>
      </c>
      <c r="K13" t="s">
        <v>99</v>
      </c>
      <c r="L13" s="1" t="s">
        <v>78</v>
      </c>
      <c r="M13" t="s">
        <v>100</v>
      </c>
      <c r="N13" t="s">
        <v>79</v>
      </c>
      <c r="R13">
        <v>1</v>
      </c>
      <c r="V13" s="196"/>
      <c r="W13" s="197"/>
      <c r="X13" s="198"/>
      <c r="AB13" s="63"/>
      <c r="AC13" s="63"/>
      <c r="AD13" s="63"/>
      <c r="AE13" s="63"/>
      <c r="AF13" s="63"/>
      <c r="AG13" s="63"/>
      <c r="AH13" s="63"/>
      <c r="AI13" s="63"/>
      <c r="AJ13" s="63"/>
      <c r="AK13" s="63"/>
      <c r="AL13" s="63"/>
      <c r="AM13" s="63"/>
    </row>
    <row r="14" spans="1:39" ht="26.25" customHeight="1">
      <c r="B14" s="186"/>
      <c r="C14" s="187"/>
      <c r="D14" s="189"/>
      <c r="E14" s="45" t="s">
        <v>88</v>
      </c>
      <c r="F14" s="157"/>
      <c r="G14" s="46">
        <v>1056</v>
      </c>
      <c r="H14" s="61">
        <v>35821</v>
      </c>
      <c r="I14" s="79">
        <v>175</v>
      </c>
      <c r="K14" t="s">
        <v>72</v>
      </c>
      <c r="L14" t="s">
        <v>72</v>
      </c>
      <c r="M14" t="s">
        <v>72</v>
      </c>
      <c r="N14" t="s">
        <v>72</v>
      </c>
      <c r="R14">
        <v>2</v>
      </c>
      <c r="V14" s="196"/>
      <c r="W14" s="197"/>
      <c r="X14" s="198"/>
      <c r="AB14" s="63"/>
      <c r="AC14" s="63"/>
      <c r="AD14" s="63"/>
      <c r="AE14" s="63"/>
      <c r="AF14" s="63"/>
      <c r="AG14" s="63"/>
      <c r="AH14" s="63"/>
      <c r="AI14" s="63"/>
      <c r="AJ14" s="63"/>
      <c r="AK14" s="63"/>
      <c r="AL14" s="63"/>
      <c r="AM14" s="63"/>
    </row>
    <row r="15" spans="1:39" ht="27" customHeight="1" thickBot="1">
      <c r="A15" s="7">
        <f>COUNTA(E15,E21,E23,E25,E31,E33,E35,E37,E39,E41)</f>
        <v>0</v>
      </c>
      <c r="B15" s="158">
        <v>1</v>
      </c>
      <c r="C15" s="159"/>
      <c r="D15" s="145"/>
      <c r="E15" s="86"/>
      <c r="F15" s="147"/>
      <c r="G15" s="87"/>
      <c r="H15" s="88"/>
      <c r="I15" s="89"/>
      <c r="K15" t="s">
        <v>35</v>
      </c>
      <c r="L15" t="s">
        <v>35</v>
      </c>
      <c r="M15" t="s">
        <v>35</v>
      </c>
      <c r="N15" t="s">
        <v>35</v>
      </c>
      <c r="R15">
        <v>3</v>
      </c>
      <c r="V15" s="199"/>
      <c r="W15" s="200"/>
      <c r="X15" s="201"/>
      <c r="AB15" s="63"/>
      <c r="AC15" s="63"/>
      <c r="AD15" s="63"/>
      <c r="AE15" s="63"/>
      <c r="AF15" s="63"/>
      <c r="AG15" s="63"/>
      <c r="AH15" s="63"/>
      <c r="AI15" s="63"/>
      <c r="AJ15" s="63"/>
      <c r="AK15" s="63"/>
      <c r="AL15" s="63"/>
      <c r="AM15" s="63"/>
    </row>
    <row r="16" spans="1:39" ht="27" customHeight="1">
      <c r="A16" s="42">
        <f>COUNTA(G15:I15,G21:I21,G23:I23,G25:I25,G31:I31,G33:I33,G35:I35,G37:I37,G39:I39,G41:I41)</f>
        <v>0</v>
      </c>
      <c r="B16" s="158"/>
      <c r="C16" s="159"/>
      <c r="D16" s="145"/>
      <c r="E16" s="86"/>
      <c r="F16" s="148"/>
      <c r="G16" s="87"/>
      <c r="H16" s="88"/>
      <c r="I16" s="89"/>
      <c r="K16" t="s">
        <v>73</v>
      </c>
      <c r="L16" t="s">
        <v>90</v>
      </c>
      <c r="M16" t="s">
        <v>90</v>
      </c>
      <c r="N16" t="s">
        <v>90</v>
      </c>
      <c r="R16">
        <v>4</v>
      </c>
      <c r="AB16" s="63"/>
      <c r="AC16" s="63"/>
      <c r="AD16" s="63"/>
      <c r="AE16" s="63"/>
      <c r="AF16" s="63"/>
      <c r="AG16" s="63"/>
      <c r="AH16" s="63"/>
      <c r="AI16" s="63"/>
      <c r="AJ16" s="63"/>
      <c r="AK16" s="63"/>
      <c r="AL16" s="63"/>
      <c r="AM16" s="63"/>
    </row>
    <row r="17" spans="1:39" ht="27" customHeight="1">
      <c r="A17" s="7">
        <f>COUNTA(E17,E23,E25,E27,E33,E35,E37,E39,E41,E43)</f>
        <v>0</v>
      </c>
      <c r="B17" s="158">
        <v>2</v>
      </c>
      <c r="C17" s="159"/>
      <c r="D17" s="145"/>
      <c r="E17" s="86"/>
      <c r="F17" s="147"/>
      <c r="G17" s="87"/>
      <c r="H17" s="88"/>
      <c r="I17" s="89"/>
      <c r="K17" t="s">
        <v>118</v>
      </c>
      <c r="L17" t="s">
        <v>73</v>
      </c>
      <c r="M17" t="s">
        <v>119</v>
      </c>
      <c r="N17" t="s">
        <v>120</v>
      </c>
      <c r="R17">
        <v>3</v>
      </c>
      <c r="AB17" s="63"/>
      <c r="AC17" s="63"/>
      <c r="AD17" s="63"/>
      <c r="AE17" s="63"/>
      <c r="AF17" s="63"/>
      <c r="AG17" s="63"/>
      <c r="AH17" s="63"/>
      <c r="AI17" s="63"/>
      <c r="AJ17" s="63"/>
      <c r="AK17" s="63"/>
      <c r="AL17" s="63"/>
      <c r="AM17" s="63"/>
    </row>
    <row r="18" spans="1:39" ht="27" customHeight="1">
      <c r="A18" s="42">
        <f>COUNTA(G17:I17,G23:I23,G25:I25,G27:I27,G33:I33,G35:I35,G37:I37,G39:I39,G41:I41,G43:I43)</f>
        <v>0</v>
      </c>
      <c r="B18" s="158"/>
      <c r="C18" s="159"/>
      <c r="D18" s="145"/>
      <c r="E18" s="86"/>
      <c r="F18" s="148"/>
      <c r="G18" s="87"/>
      <c r="H18" s="88"/>
      <c r="I18" s="89"/>
      <c r="K18" t="s">
        <v>80</v>
      </c>
      <c r="L18" t="s">
        <v>119</v>
      </c>
      <c r="M18" t="s">
        <v>80</v>
      </c>
      <c r="N18" t="s">
        <v>80</v>
      </c>
      <c r="R18">
        <v>4</v>
      </c>
      <c r="AB18" s="63"/>
      <c r="AC18" s="63"/>
      <c r="AD18" s="63"/>
      <c r="AE18" s="63"/>
      <c r="AF18" s="63"/>
      <c r="AG18" s="63"/>
      <c r="AH18" s="63"/>
      <c r="AI18" s="63"/>
      <c r="AJ18" s="63"/>
      <c r="AK18" s="63"/>
      <c r="AL18" s="63"/>
      <c r="AM18" s="63"/>
    </row>
    <row r="19" spans="1:39" ht="27" customHeight="1">
      <c r="A19" s="7">
        <f>COUNTA(E19,E23,E25,E27,E33,E35,E37,E39,E41,E43)</f>
        <v>0</v>
      </c>
      <c r="B19" s="158">
        <v>3</v>
      </c>
      <c r="C19" s="159"/>
      <c r="D19" s="145"/>
      <c r="E19" s="86"/>
      <c r="F19" s="147"/>
      <c r="G19" s="87"/>
      <c r="H19" s="88"/>
      <c r="I19" s="89"/>
      <c r="K19" t="s">
        <v>124</v>
      </c>
      <c r="L19" t="s">
        <v>80</v>
      </c>
      <c r="M19" t="s">
        <v>124</v>
      </c>
      <c r="N19" t="s">
        <v>124</v>
      </c>
      <c r="R19">
        <v>3</v>
      </c>
      <c r="AB19" s="63"/>
      <c r="AC19" s="63"/>
      <c r="AD19" s="63"/>
      <c r="AE19" s="63"/>
      <c r="AF19" s="63"/>
      <c r="AG19" s="63"/>
      <c r="AH19" s="63"/>
      <c r="AI19" s="63"/>
      <c r="AJ19" s="63"/>
      <c r="AK19" s="63"/>
      <c r="AL19" s="63"/>
      <c r="AM19" s="63"/>
    </row>
    <row r="20" spans="1:39" ht="27" customHeight="1" thickBot="1">
      <c r="A20" s="42">
        <f>COUNTA(G19:I19,G23:I23,G25:I25,G27:I27,G33:I33,G35:I35,G37:I37,G39:I39,G41:I41,G43:I43)</f>
        <v>0</v>
      </c>
      <c r="B20" s="158"/>
      <c r="C20" s="159"/>
      <c r="D20" s="145"/>
      <c r="E20" s="86"/>
      <c r="F20" s="148"/>
      <c r="G20" s="87"/>
      <c r="H20" s="88"/>
      <c r="I20" s="89"/>
      <c r="K20" t="s">
        <v>81</v>
      </c>
      <c r="L20" t="s">
        <v>124</v>
      </c>
      <c r="M20" t="s">
        <v>81</v>
      </c>
      <c r="N20" t="s">
        <v>81</v>
      </c>
      <c r="R20">
        <v>4</v>
      </c>
      <c r="V20" t="s">
        <v>106</v>
      </c>
      <c r="AB20" s="63"/>
      <c r="AC20" s="63"/>
      <c r="AD20" s="63"/>
      <c r="AE20" s="63"/>
      <c r="AF20" s="63"/>
      <c r="AG20" s="63"/>
      <c r="AH20" s="63"/>
      <c r="AI20" s="63"/>
      <c r="AJ20" s="63"/>
      <c r="AK20" s="63"/>
      <c r="AL20" s="63"/>
      <c r="AM20" s="63"/>
    </row>
    <row r="21" spans="1:39" ht="27" customHeight="1">
      <c r="B21" s="158">
        <v>4</v>
      </c>
      <c r="C21" s="159"/>
      <c r="D21" s="145"/>
      <c r="E21" s="86"/>
      <c r="F21" s="147"/>
      <c r="G21" s="87"/>
      <c r="H21" s="88"/>
      <c r="I21" s="89"/>
      <c r="K21" t="s">
        <v>91</v>
      </c>
      <c r="L21" t="s">
        <v>81</v>
      </c>
      <c r="M21" t="s">
        <v>91</v>
      </c>
      <c r="N21" t="s">
        <v>84</v>
      </c>
      <c r="R21">
        <v>5</v>
      </c>
      <c r="V21" s="104" t="s">
        <v>104</v>
      </c>
      <c r="W21" s="105" t="s">
        <v>110</v>
      </c>
      <c r="AA21" s="63"/>
      <c r="AB21" s="63"/>
      <c r="AC21" s="63"/>
      <c r="AD21" s="63"/>
      <c r="AE21" s="63"/>
      <c r="AF21" s="63"/>
      <c r="AG21" s="63"/>
      <c r="AH21" s="63"/>
      <c r="AI21" s="63"/>
      <c r="AJ21" s="63"/>
      <c r="AK21" s="63"/>
      <c r="AL21" s="63"/>
    </row>
    <row r="22" spans="1:39" ht="27" customHeight="1" thickBot="1">
      <c r="B22" s="158"/>
      <c r="C22" s="159"/>
      <c r="D22" s="145"/>
      <c r="E22" s="86"/>
      <c r="F22" s="148"/>
      <c r="G22" s="87"/>
      <c r="H22" s="88"/>
      <c r="I22" s="89"/>
      <c r="K22" t="s">
        <v>92</v>
      </c>
      <c r="L22" t="s">
        <v>82</v>
      </c>
      <c r="M22" t="s">
        <v>83</v>
      </c>
      <c r="R22">
        <v>6</v>
      </c>
      <c r="V22" s="106" t="s">
        <v>75</v>
      </c>
      <c r="W22" s="107" t="s">
        <v>105</v>
      </c>
      <c r="AA22" s="63"/>
      <c r="AB22" s="63"/>
      <c r="AC22" s="63"/>
      <c r="AD22" s="63"/>
      <c r="AE22" s="63"/>
      <c r="AF22" s="63"/>
      <c r="AG22" s="63"/>
      <c r="AH22" s="63"/>
      <c r="AI22" s="63"/>
      <c r="AJ22" s="63"/>
      <c r="AK22" s="63"/>
      <c r="AL22" s="63"/>
    </row>
    <row r="23" spans="1:39" ht="27" customHeight="1">
      <c r="B23" s="158">
        <v>5</v>
      </c>
      <c r="C23" s="159"/>
      <c r="D23" s="145"/>
      <c r="E23" s="86"/>
      <c r="F23" s="147"/>
      <c r="G23" s="87"/>
      <c r="H23" s="88"/>
      <c r="I23" s="89"/>
      <c r="R23" t="s">
        <v>85</v>
      </c>
      <c r="V23" s="23" t="s">
        <v>6</v>
      </c>
      <c r="AA23" s="63"/>
      <c r="AB23" s="63"/>
      <c r="AC23" s="63"/>
      <c r="AD23" s="63"/>
      <c r="AE23" s="63"/>
      <c r="AF23" s="63"/>
      <c r="AG23" s="63"/>
      <c r="AH23" s="63"/>
      <c r="AI23" s="63"/>
      <c r="AJ23" s="63"/>
      <c r="AK23" s="63"/>
      <c r="AL23" s="63"/>
    </row>
    <row r="24" spans="1:39" ht="27" customHeight="1">
      <c r="B24" s="158"/>
      <c r="C24" s="159"/>
      <c r="D24" s="145"/>
      <c r="E24" s="86"/>
      <c r="F24" s="148"/>
      <c r="G24" s="87"/>
      <c r="H24" s="88"/>
      <c r="I24" s="89"/>
      <c r="R24" t="s">
        <v>86</v>
      </c>
      <c r="V24" s="96" t="s">
        <v>99</v>
      </c>
      <c r="W24" s="97" t="s">
        <v>78</v>
      </c>
      <c r="X24" s="100" t="s">
        <v>100</v>
      </c>
      <c r="Y24" s="100" t="s">
        <v>79</v>
      </c>
      <c r="AA24" s="63"/>
      <c r="AB24" s="63"/>
      <c r="AC24" s="63"/>
      <c r="AD24" s="63"/>
      <c r="AE24" s="63"/>
      <c r="AF24" s="63"/>
      <c r="AG24" s="63"/>
      <c r="AH24" s="63"/>
      <c r="AI24" s="63"/>
      <c r="AJ24" s="63"/>
      <c r="AK24" s="63"/>
      <c r="AL24" s="63"/>
    </row>
    <row r="25" spans="1:39" ht="27" customHeight="1">
      <c r="B25" s="158">
        <v>6</v>
      </c>
      <c r="C25" s="159"/>
      <c r="D25" s="145"/>
      <c r="E25" s="86"/>
      <c r="F25" s="147"/>
      <c r="G25" s="87"/>
      <c r="H25" s="88"/>
      <c r="I25" s="89"/>
      <c r="V25" s="98" t="s">
        <v>72</v>
      </c>
      <c r="W25" s="99" t="s">
        <v>72</v>
      </c>
      <c r="X25" s="101" t="s">
        <v>72</v>
      </c>
      <c r="Y25" s="101" t="s">
        <v>72</v>
      </c>
      <c r="AA25" s="63"/>
      <c r="AB25" s="63"/>
      <c r="AC25" s="63"/>
      <c r="AD25" s="63"/>
      <c r="AE25" s="63"/>
      <c r="AF25" s="63"/>
      <c r="AG25" s="63"/>
      <c r="AH25" s="63"/>
      <c r="AI25" s="63"/>
      <c r="AJ25" s="63"/>
      <c r="AK25" s="63"/>
      <c r="AL25" s="63"/>
    </row>
    <row r="26" spans="1:39" ht="27" customHeight="1">
      <c r="B26" s="158"/>
      <c r="C26" s="159"/>
      <c r="D26" s="145"/>
      <c r="E26" s="86"/>
      <c r="F26" s="148"/>
      <c r="G26" s="87"/>
      <c r="H26" s="88"/>
      <c r="I26" s="89"/>
      <c r="V26" s="98" t="s">
        <v>35</v>
      </c>
      <c r="W26" s="99" t="s">
        <v>35</v>
      </c>
      <c r="X26" s="101" t="s">
        <v>35</v>
      </c>
      <c r="Y26" s="101" t="s">
        <v>35</v>
      </c>
      <c r="AA26" s="63"/>
      <c r="AB26" s="63"/>
      <c r="AC26" s="63"/>
      <c r="AD26" s="63"/>
      <c r="AE26" s="63"/>
      <c r="AF26" s="63"/>
      <c r="AG26" s="63"/>
      <c r="AH26" s="63"/>
      <c r="AI26" s="63"/>
      <c r="AJ26" s="63"/>
      <c r="AK26" s="63"/>
      <c r="AL26" s="63"/>
    </row>
    <row r="27" spans="1:39" ht="27" customHeight="1">
      <c r="B27" s="158">
        <v>7</v>
      </c>
      <c r="C27" s="159"/>
      <c r="D27" s="145"/>
      <c r="E27" s="86"/>
      <c r="F27" s="147"/>
      <c r="G27" s="87"/>
      <c r="H27" s="88"/>
      <c r="I27" s="89"/>
      <c r="V27" s="98" t="s">
        <v>73</v>
      </c>
      <c r="W27" s="99" t="s">
        <v>90</v>
      </c>
      <c r="X27" s="101" t="s">
        <v>90</v>
      </c>
      <c r="Y27" s="101" t="s">
        <v>90</v>
      </c>
      <c r="AA27" s="63"/>
      <c r="AB27" s="63"/>
      <c r="AC27" s="63"/>
      <c r="AD27" s="63"/>
      <c r="AE27" s="63"/>
      <c r="AF27" s="63"/>
      <c r="AG27" s="63"/>
      <c r="AH27" s="63"/>
      <c r="AI27" s="63"/>
      <c r="AJ27" s="63"/>
      <c r="AK27" s="63"/>
      <c r="AL27" s="63"/>
    </row>
    <row r="28" spans="1:39" ht="27" customHeight="1">
      <c r="B28" s="158"/>
      <c r="C28" s="159"/>
      <c r="D28" s="145"/>
      <c r="E28" s="86"/>
      <c r="F28" s="148"/>
      <c r="G28" s="87"/>
      <c r="H28" s="88"/>
      <c r="I28" s="89"/>
      <c r="V28" s="98" t="s">
        <v>118</v>
      </c>
      <c r="W28" s="99" t="s">
        <v>73</v>
      </c>
      <c r="X28" s="101" t="s">
        <v>119</v>
      </c>
      <c r="Y28" s="101" t="s">
        <v>120</v>
      </c>
      <c r="AA28" s="63"/>
      <c r="AB28" s="63"/>
      <c r="AC28" s="63"/>
      <c r="AD28" s="63"/>
      <c r="AE28" s="63"/>
      <c r="AF28" s="63"/>
      <c r="AG28" s="63"/>
      <c r="AH28" s="63"/>
      <c r="AI28" s="63"/>
      <c r="AJ28" s="63"/>
      <c r="AK28" s="63"/>
      <c r="AL28" s="63"/>
    </row>
    <row r="29" spans="1:39" ht="27" customHeight="1">
      <c r="B29" s="158">
        <v>8</v>
      </c>
      <c r="C29" s="159"/>
      <c r="D29" s="145"/>
      <c r="E29" s="86"/>
      <c r="F29" s="147"/>
      <c r="G29" s="87"/>
      <c r="H29" s="88"/>
      <c r="I29" s="89"/>
      <c r="V29" s="98" t="s">
        <v>80</v>
      </c>
      <c r="W29" s="99" t="s">
        <v>119</v>
      </c>
      <c r="X29" s="101" t="s">
        <v>80</v>
      </c>
      <c r="Y29" s="101" t="s">
        <v>80</v>
      </c>
      <c r="AA29" s="63"/>
      <c r="AB29" s="63"/>
      <c r="AC29" s="63"/>
      <c r="AD29" s="63"/>
      <c r="AE29" s="63"/>
      <c r="AF29" s="63"/>
      <c r="AG29" s="63"/>
      <c r="AH29" s="63"/>
      <c r="AI29" s="63"/>
      <c r="AJ29" s="63"/>
      <c r="AK29" s="63"/>
      <c r="AL29" s="63"/>
    </row>
    <row r="30" spans="1:39" ht="27" customHeight="1">
      <c r="B30" s="158"/>
      <c r="C30" s="159"/>
      <c r="D30" s="145"/>
      <c r="E30" s="86"/>
      <c r="F30" s="148"/>
      <c r="G30" s="87"/>
      <c r="H30" s="88"/>
      <c r="I30" s="89"/>
      <c r="V30" s="98" t="s">
        <v>124</v>
      </c>
      <c r="W30" s="99" t="s">
        <v>80</v>
      </c>
      <c r="X30" s="101" t="s">
        <v>124</v>
      </c>
      <c r="Y30" s="101" t="s">
        <v>124</v>
      </c>
      <c r="AA30" s="63"/>
      <c r="AB30" s="63"/>
      <c r="AC30" s="63"/>
      <c r="AD30" s="63"/>
      <c r="AE30" s="63"/>
      <c r="AF30" s="63"/>
      <c r="AG30" s="63"/>
      <c r="AH30" s="63"/>
      <c r="AI30" s="63"/>
      <c r="AJ30" s="63"/>
      <c r="AK30" s="63"/>
      <c r="AL30" s="63"/>
    </row>
    <row r="31" spans="1:39" ht="27" customHeight="1">
      <c r="B31" s="158">
        <v>9</v>
      </c>
      <c r="C31" s="159"/>
      <c r="D31" s="145"/>
      <c r="E31" s="86"/>
      <c r="F31" s="147"/>
      <c r="G31" s="87"/>
      <c r="H31" s="88"/>
      <c r="I31" s="89"/>
      <c r="V31" s="98" t="s">
        <v>81</v>
      </c>
      <c r="W31" s="99" t="s">
        <v>124</v>
      </c>
      <c r="X31" s="101" t="s">
        <v>81</v>
      </c>
      <c r="Y31" s="101" t="s">
        <v>81</v>
      </c>
      <c r="AA31" s="63"/>
      <c r="AB31" s="63"/>
      <c r="AC31" s="63"/>
      <c r="AD31" s="63"/>
      <c r="AE31" s="63"/>
      <c r="AF31" s="63"/>
      <c r="AG31" s="63"/>
      <c r="AH31" s="63"/>
      <c r="AI31" s="63"/>
      <c r="AJ31" s="63"/>
      <c r="AK31" s="63"/>
      <c r="AL31" s="63"/>
    </row>
    <row r="32" spans="1:39" ht="27" customHeight="1">
      <c r="B32" s="158"/>
      <c r="C32" s="159"/>
      <c r="D32" s="145"/>
      <c r="E32" s="86"/>
      <c r="F32" s="148"/>
      <c r="G32" s="87"/>
      <c r="H32" s="88"/>
      <c r="I32" s="89"/>
      <c r="V32" s="98" t="s">
        <v>91</v>
      </c>
      <c r="W32" s="99" t="s">
        <v>81</v>
      </c>
      <c r="X32" s="101" t="s">
        <v>91</v>
      </c>
      <c r="Y32" s="101" t="s">
        <v>84</v>
      </c>
      <c r="AA32" s="63"/>
      <c r="AB32" s="63"/>
      <c r="AC32" s="63"/>
      <c r="AD32" s="63"/>
      <c r="AE32" s="63"/>
      <c r="AF32" s="63"/>
      <c r="AG32" s="63"/>
      <c r="AH32" s="63"/>
      <c r="AI32" s="63"/>
      <c r="AJ32" s="63"/>
      <c r="AK32" s="63"/>
      <c r="AL32" s="63"/>
    </row>
    <row r="33" spans="1:38" ht="27" customHeight="1">
      <c r="B33" s="158">
        <v>10</v>
      </c>
      <c r="C33" s="159"/>
      <c r="D33" s="145"/>
      <c r="E33" s="86"/>
      <c r="F33" s="147"/>
      <c r="G33" s="87"/>
      <c r="H33" s="88"/>
      <c r="I33" s="89"/>
      <c r="V33" s="98" t="s">
        <v>92</v>
      </c>
      <c r="W33" s="99" t="s">
        <v>82</v>
      </c>
      <c r="X33" s="101" t="s">
        <v>83</v>
      </c>
      <c r="Y33" s="101"/>
      <c r="AA33" s="63"/>
      <c r="AB33" s="63"/>
      <c r="AC33" s="63"/>
      <c r="AD33" s="63"/>
      <c r="AE33" s="63"/>
      <c r="AF33" s="63"/>
      <c r="AG33" s="63"/>
      <c r="AH33" s="63"/>
      <c r="AI33" s="63"/>
      <c r="AJ33" s="63"/>
      <c r="AK33" s="63"/>
      <c r="AL33" s="63"/>
    </row>
    <row r="34" spans="1:38" ht="27" customHeight="1">
      <c r="B34" s="158"/>
      <c r="C34" s="159"/>
      <c r="D34" s="145"/>
      <c r="E34" s="86"/>
      <c r="F34" s="148"/>
      <c r="G34" s="87"/>
      <c r="H34" s="88"/>
      <c r="I34" s="89"/>
      <c r="V34" s="98"/>
      <c r="W34" s="99"/>
      <c r="X34" s="101"/>
      <c r="Y34" s="101"/>
      <c r="AA34" s="63"/>
      <c r="AB34" s="63"/>
      <c r="AC34" s="63"/>
      <c r="AD34" s="63"/>
      <c r="AE34" s="63"/>
      <c r="AF34" s="63"/>
      <c r="AG34" s="63"/>
      <c r="AH34" s="63"/>
      <c r="AI34" s="63"/>
      <c r="AJ34" s="63"/>
      <c r="AK34" s="63"/>
      <c r="AL34" s="63"/>
    </row>
    <row r="35" spans="1:38" ht="27" customHeight="1">
      <c r="B35" s="158">
        <v>11</v>
      </c>
      <c r="C35" s="159"/>
      <c r="D35" s="145"/>
      <c r="E35" s="86"/>
      <c r="F35" s="147"/>
      <c r="G35" s="87"/>
      <c r="H35" s="88"/>
      <c r="I35" s="89"/>
      <c r="V35" s="98"/>
      <c r="W35" s="99"/>
      <c r="X35" s="101"/>
      <c r="Y35" s="101"/>
      <c r="AA35" s="63"/>
      <c r="AB35" s="63"/>
      <c r="AC35" s="63"/>
      <c r="AD35" s="63"/>
      <c r="AE35" s="63"/>
      <c r="AF35" s="63"/>
      <c r="AG35" s="63"/>
      <c r="AH35" s="63"/>
      <c r="AI35" s="63"/>
      <c r="AJ35" s="63"/>
      <c r="AK35" s="63"/>
      <c r="AL35" s="63"/>
    </row>
    <row r="36" spans="1:38" ht="27" customHeight="1">
      <c r="B36" s="158"/>
      <c r="C36" s="159"/>
      <c r="D36" s="145"/>
      <c r="E36" s="86"/>
      <c r="F36" s="148"/>
      <c r="G36" s="87"/>
      <c r="H36" s="88"/>
      <c r="I36" s="89"/>
      <c r="V36" s="98"/>
      <c r="W36" s="64"/>
      <c r="X36" s="101"/>
      <c r="Y36" s="11"/>
      <c r="AA36" s="63"/>
      <c r="AB36" s="63"/>
      <c r="AC36" s="63"/>
      <c r="AD36" s="63"/>
      <c r="AE36" s="63"/>
      <c r="AF36" s="63"/>
      <c r="AG36" s="63"/>
      <c r="AH36" s="63"/>
      <c r="AI36" s="63"/>
      <c r="AJ36" s="63"/>
      <c r="AK36" s="63"/>
      <c r="AL36" s="63"/>
    </row>
    <row r="37" spans="1:38" ht="27" customHeight="1">
      <c r="B37" s="158">
        <v>12</v>
      </c>
      <c r="C37" s="159"/>
      <c r="D37" s="145"/>
      <c r="E37" s="86"/>
      <c r="F37" s="147"/>
      <c r="G37" s="87"/>
      <c r="H37" s="88"/>
      <c r="I37" s="89"/>
      <c r="AB37"/>
      <c r="AC37" s="1"/>
    </row>
    <row r="38" spans="1:38" ht="27" customHeight="1">
      <c r="B38" s="158"/>
      <c r="C38" s="159"/>
      <c r="D38" s="145"/>
      <c r="E38" s="86"/>
      <c r="F38" s="148"/>
      <c r="G38" s="87"/>
      <c r="H38" s="88"/>
      <c r="I38" s="89"/>
      <c r="V38" s="9"/>
      <c r="W38" s="11"/>
      <c r="X38" s="11"/>
      <c r="Y38" s="11"/>
      <c r="AB38"/>
      <c r="AC38" s="1"/>
    </row>
    <row r="39" spans="1:38" ht="27" customHeight="1">
      <c r="B39" s="158">
        <v>13</v>
      </c>
      <c r="C39" s="159"/>
      <c r="D39" s="145"/>
      <c r="E39" s="86"/>
      <c r="F39" s="147"/>
      <c r="G39" s="87"/>
      <c r="H39" s="88"/>
      <c r="I39" s="89"/>
      <c r="X39" s="11"/>
      <c r="Y39" s="11"/>
      <c r="Z39" s="10"/>
      <c r="AB39"/>
      <c r="AC39" s="1"/>
    </row>
    <row r="40" spans="1:38" ht="27" customHeight="1">
      <c r="B40" s="158"/>
      <c r="C40" s="159"/>
      <c r="D40" s="145"/>
      <c r="E40" s="86"/>
      <c r="F40" s="148"/>
      <c r="G40" s="87"/>
      <c r="H40" s="88"/>
      <c r="I40" s="89"/>
      <c r="X40" s="11"/>
      <c r="Y40" s="11"/>
      <c r="Z40" s="10"/>
      <c r="AB40"/>
      <c r="AC40" s="1"/>
    </row>
    <row r="41" spans="1:38" ht="27" customHeight="1">
      <c r="B41" s="158">
        <v>14</v>
      </c>
      <c r="C41" s="159"/>
      <c r="D41" s="145"/>
      <c r="E41" s="86"/>
      <c r="F41" s="145"/>
      <c r="G41" s="87"/>
      <c r="H41" s="88"/>
      <c r="I41" s="89"/>
      <c r="X41" s="11"/>
      <c r="Y41" s="11"/>
      <c r="Z41" s="11"/>
      <c r="AB41"/>
    </row>
    <row r="42" spans="1:38" ht="27" customHeight="1" thickBot="1">
      <c r="B42" s="158"/>
      <c r="C42" s="192"/>
      <c r="D42" s="146"/>
      <c r="E42" s="90"/>
      <c r="F42" s="146"/>
      <c r="G42" s="91"/>
      <c r="H42" s="92"/>
      <c r="I42" s="93"/>
      <c r="X42" s="11"/>
      <c r="Y42" s="11"/>
      <c r="Z42" s="10"/>
      <c r="AB42"/>
      <c r="AC42" s="1"/>
    </row>
    <row r="43" spans="1:38" ht="27" customHeight="1">
      <c r="A43" s="7">
        <f>COUNTA(E43,E45,E47,E49,E51,E53,E55,E57,E59,E61)</f>
        <v>0</v>
      </c>
      <c r="B43" s="158">
        <v>15</v>
      </c>
      <c r="C43" s="159"/>
      <c r="D43" s="145"/>
      <c r="E43" s="86"/>
      <c r="F43" s="147"/>
      <c r="G43" s="87"/>
      <c r="H43" s="88"/>
      <c r="I43" s="89"/>
      <c r="X43" s="11"/>
      <c r="Y43" s="11"/>
      <c r="Z43" s="10"/>
      <c r="AA43" s="11"/>
      <c r="AB43"/>
    </row>
    <row r="44" spans="1:38" ht="27" customHeight="1">
      <c r="A44" s="42">
        <f>COUNTA(G43:I43,G45:I45,G47:I47,G49:I49,G51:I51,G53:I53,G55:I55,G57:I57,G59:I59,G61:I61)</f>
        <v>0</v>
      </c>
      <c r="B44" s="158"/>
      <c r="C44" s="159"/>
      <c r="D44" s="145"/>
      <c r="E44" s="86"/>
      <c r="F44" s="148"/>
      <c r="G44" s="87"/>
      <c r="H44" s="88"/>
      <c r="I44" s="89"/>
      <c r="X44" s="11"/>
      <c r="Y44" s="10"/>
      <c r="Z44" s="11"/>
      <c r="AA44" s="11"/>
      <c r="AB44"/>
    </row>
    <row r="45" spans="1:38" ht="27" customHeight="1">
      <c r="B45" s="158">
        <v>16</v>
      </c>
      <c r="C45" s="159"/>
      <c r="D45" s="145"/>
      <c r="E45" s="86"/>
      <c r="F45" s="147"/>
      <c r="G45" s="87"/>
      <c r="H45" s="88"/>
      <c r="I45" s="89"/>
      <c r="X45" s="11"/>
      <c r="Y45" s="11"/>
      <c r="Z45" s="10"/>
      <c r="AA45" s="10"/>
      <c r="AB45"/>
    </row>
    <row r="46" spans="1:38" ht="27" customHeight="1">
      <c r="B46" s="158"/>
      <c r="C46" s="159"/>
      <c r="D46" s="145"/>
      <c r="E46" s="86"/>
      <c r="F46" s="148"/>
      <c r="G46" s="87"/>
      <c r="H46" s="88"/>
      <c r="I46" s="89"/>
      <c r="X46" s="11"/>
      <c r="Y46" s="11"/>
      <c r="Z46" s="11"/>
      <c r="AA46" s="10"/>
      <c r="AB46" s="11"/>
    </row>
    <row r="47" spans="1:38" ht="27" customHeight="1">
      <c r="B47" s="158">
        <v>17</v>
      </c>
      <c r="C47" s="159"/>
      <c r="D47" s="145"/>
      <c r="E47" s="86"/>
      <c r="F47" s="147"/>
      <c r="G47" s="87"/>
      <c r="H47" s="88"/>
      <c r="I47" s="89"/>
      <c r="V47" s="9"/>
      <c r="W47" s="10"/>
      <c r="X47" s="11"/>
      <c r="Y47" s="11"/>
      <c r="Z47" s="11"/>
      <c r="AA47" s="11"/>
      <c r="AB47" s="11"/>
    </row>
    <row r="48" spans="1:38" ht="27" customHeight="1">
      <c r="B48" s="158"/>
      <c r="C48" s="159"/>
      <c r="D48" s="145"/>
      <c r="E48" s="86"/>
      <c r="F48" s="148"/>
      <c r="G48" s="87"/>
      <c r="H48" s="88"/>
      <c r="I48" s="89"/>
      <c r="V48" s="9"/>
      <c r="W48" s="11"/>
      <c r="X48" s="11"/>
      <c r="Y48" s="10"/>
      <c r="Z48" s="11"/>
      <c r="AA48" s="11"/>
      <c r="AB48" s="11"/>
    </row>
    <row r="49" spans="1:28" ht="27" customHeight="1">
      <c r="B49" s="158">
        <v>18</v>
      </c>
      <c r="C49" s="159"/>
      <c r="D49" s="145"/>
      <c r="E49" s="86"/>
      <c r="F49" s="147"/>
      <c r="G49" s="87"/>
      <c r="H49" s="88"/>
      <c r="I49" s="89"/>
      <c r="V49" s="9"/>
      <c r="W49" s="10"/>
      <c r="X49" s="11"/>
      <c r="Y49" s="10"/>
      <c r="Z49" s="11"/>
      <c r="AA49" s="10"/>
      <c r="AB49" s="11"/>
    </row>
    <row r="50" spans="1:28" ht="27" customHeight="1">
      <c r="B50" s="158"/>
      <c r="C50" s="159"/>
      <c r="D50" s="145"/>
      <c r="E50" s="86"/>
      <c r="F50" s="148"/>
      <c r="G50" s="87"/>
      <c r="H50" s="88"/>
      <c r="I50" s="89"/>
      <c r="V50" s="9"/>
      <c r="W50" s="10"/>
      <c r="X50" s="11"/>
      <c r="Y50" s="11"/>
      <c r="Z50" s="11"/>
      <c r="AA50" s="11"/>
      <c r="AB50" s="11"/>
    </row>
    <row r="51" spans="1:28" ht="27" customHeight="1">
      <c r="B51" s="158">
        <v>19</v>
      </c>
      <c r="C51" s="159"/>
      <c r="D51" s="145"/>
      <c r="E51" s="86"/>
      <c r="F51" s="147"/>
      <c r="G51" s="87"/>
      <c r="H51" s="88"/>
      <c r="I51" s="89"/>
      <c r="V51" s="9"/>
      <c r="W51" s="10"/>
      <c r="X51" s="11"/>
      <c r="Y51" s="11"/>
      <c r="Z51" s="11"/>
      <c r="AA51" s="10"/>
      <c r="AB51" s="11"/>
    </row>
    <row r="52" spans="1:28" ht="27" customHeight="1">
      <c r="B52" s="158"/>
      <c r="C52" s="159"/>
      <c r="D52" s="145"/>
      <c r="E52" s="86"/>
      <c r="F52" s="148"/>
      <c r="G52" s="87"/>
      <c r="H52" s="88"/>
      <c r="I52" s="89"/>
      <c r="V52" s="9"/>
      <c r="W52" s="10"/>
      <c r="X52" s="11"/>
      <c r="Y52" s="11"/>
      <c r="Z52" s="10"/>
      <c r="AA52" s="11"/>
      <c r="AB52" s="11"/>
    </row>
    <row r="53" spans="1:28" ht="27" customHeight="1">
      <c r="B53" s="158">
        <v>20</v>
      </c>
      <c r="C53" s="159"/>
      <c r="D53" s="145"/>
      <c r="E53" s="86"/>
      <c r="F53" s="147"/>
      <c r="G53" s="87"/>
      <c r="H53" s="88"/>
      <c r="I53" s="89"/>
      <c r="V53" s="9"/>
      <c r="W53" s="10"/>
      <c r="X53" s="11"/>
      <c r="Y53" s="11"/>
      <c r="Z53" s="11"/>
      <c r="AA53" s="10"/>
      <c r="AB53" s="11"/>
    </row>
    <row r="54" spans="1:28" ht="27" customHeight="1">
      <c r="B54" s="158"/>
      <c r="C54" s="159"/>
      <c r="D54" s="145"/>
      <c r="E54" s="86"/>
      <c r="F54" s="148"/>
      <c r="G54" s="87"/>
      <c r="H54" s="88"/>
      <c r="I54" s="89"/>
      <c r="V54" s="9"/>
      <c r="W54" s="10"/>
      <c r="X54" s="11"/>
      <c r="Y54" s="11"/>
      <c r="Z54" s="11"/>
      <c r="AA54" s="10"/>
      <c r="AB54" s="11"/>
    </row>
    <row r="55" spans="1:28" ht="27" customHeight="1">
      <c r="B55" s="158">
        <v>21</v>
      </c>
      <c r="C55" s="159"/>
      <c r="D55" s="145"/>
      <c r="E55" s="86"/>
      <c r="F55" s="147"/>
      <c r="G55" s="87"/>
      <c r="H55" s="88"/>
      <c r="I55" s="89"/>
      <c r="V55" s="9"/>
      <c r="W55" s="10"/>
      <c r="X55" s="11"/>
      <c r="Y55" s="11"/>
      <c r="Z55" s="11"/>
      <c r="AA55" s="10"/>
      <c r="AB55" s="11"/>
    </row>
    <row r="56" spans="1:28" ht="27" customHeight="1">
      <c r="B56" s="158"/>
      <c r="C56" s="159"/>
      <c r="D56" s="145"/>
      <c r="E56" s="86"/>
      <c r="F56" s="148"/>
      <c r="G56" s="87"/>
      <c r="H56" s="88"/>
      <c r="I56" s="89"/>
      <c r="V56" s="9"/>
      <c r="W56" s="10"/>
      <c r="X56" s="10"/>
      <c r="Y56" s="11"/>
      <c r="Z56" s="11"/>
      <c r="AA56" s="10"/>
      <c r="AB56" s="11"/>
    </row>
    <row r="57" spans="1:28" ht="27" customHeight="1">
      <c r="B57" s="158">
        <v>22</v>
      </c>
      <c r="C57" s="159"/>
      <c r="D57" s="145"/>
      <c r="E57" s="86"/>
      <c r="F57" s="147"/>
      <c r="G57" s="87"/>
      <c r="H57" s="88"/>
      <c r="I57" s="89"/>
      <c r="V57" s="9"/>
      <c r="W57" s="10"/>
      <c r="X57" s="10"/>
      <c r="Y57" s="11"/>
      <c r="Z57" s="11"/>
      <c r="AA57" s="10"/>
      <c r="AB57" s="11"/>
    </row>
    <row r="58" spans="1:28" ht="27" customHeight="1">
      <c r="B58" s="158"/>
      <c r="C58" s="159"/>
      <c r="D58" s="145"/>
      <c r="E58" s="86"/>
      <c r="F58" s="148"/>
      <c r="G58" s="87"/>
      <c r="H58" s="88"/>
      <c r="I58" s="89"/>
      <c r="V58" s="9"/>
      <c r="W58" s="11"/>
      <c r="X58" s="11"/>
      <c r="Y58" s="11"/>
      <c r="Z58" s="11"/>
      <c r="AA58" s="10"/>
      <c r="AB58" s="11"/>
    </row>
    <row r="59" spans="1:28" ht="27" customHeight="1">
      <c r="B59" s="158">
        <v>23</v>
      </c>
      <c r="C59" s="159"/>
      <c r="D59" s="145"/>
      <c r="E59" s="86"/>
      <c r="F59" s="147"/>
      <c r="G59" s="87"/>
      <c r="H59" s="88"/>
      <c r="I59" s="89"/>
      <c r="V59" s="9"/>
      <c r="W59" s="10"/>
      <c r="X59" s="11"/>
      <c r="Y59" s="11"/>
      <c r="Z59" s="11"/>
      <c r="AA59" s="10"/>
      <c r="AB59" s="11"/>
    </row>
    <row r="60" spans="1:28" ht="27" customHeight="1">
      <c r="B60" s="158"/>
      <c r="C60" s="159"/>
      <c r="D60" s="145"/>
      <c r="E60" s="86"/>
      <c r="F60" s="148"/>
      <c r="G60" s="87"/>
      <c r="H60" s="88"/>
      <c r="I60" s="89"/>
      <c r="V60" s="9"/>
      <c r="W60" s="11"/>
      <c r="X60" s="11"/>
      <c r="Y60" s="11"/>
      <c r="Z60" s="11"/>
      <c r="AA60" s="10"/>
      <c r="AB60" s="11"/>
    </row>
    <row r="61" spans="1:28" ht="27" customHeight="1">
      <c r="B61" s="158">
        <v>24</v>
      </c>
      <c r="C61" s="159"/>
      <c r="D61" s="145"/>
      <c r="E61" s="86"/>
      <c r="F61" s="145"/>
      <c r="G61" s="87"/>
      <c r="H61" s="88"/>
      <c r="I61" s="89"/>
      <c r="V61" s="9"/>
      <c r="W61" s="10"/>
      <c r="X61" s="11"/>
      <c r="Y61" s="11"/>
      <c r="Z61" s="11"/>
      <c r="AA61" s="11"/>
      <c r="AB61" s="11"/>
    </row>
    <row r="62" spans="1:28" ht="27" customHeight="1" thickBot="1">
      <c r="B62" s="158"/>
      <c r="C62" s="192"/>
      <c r="D62" s="146"/>
      <c r="E62" s="90"/>
      <c r="F62" s="146"/>
      <c r="G62" s="91"/>
      <c r="H62" s="92"/>
      <c r="I62" s="93"/>
      <c r="V62" s="9"/>
      <c r="W62" s="11"/>
      <c r="X62" s="11"/>
      <c r="Y62" s="11"/>
      <c r="Z62" s="11"/>
      <c r="AA62" s="10"/>
      <c r="AB62" s="11"/>
    </row>
    <row r="63" spans="1:28" ht="27" customHeight="1">
      <c r="A63" s="7">
        <f>COUNTA(E63,E65,E67,E69,E71,E73,E75,E77,E79,E81)</f>
        <v>0</v>
      </c>
      <c r="B63" s="158">
        <v>25</v>
      </c>
      <c r="C63" s="159"/>
      <c r="D63" s="145"/>
      <c r="E63" s="86"/>
      <c r="F63" s="147"/>
      <c r="G63" s="87"/>
      <c r="H63" s="88"/>
      <c r="I63" s="89"/>
      <c r="V63" s="9"/>
      <c r="W63" s="11"/>
      <c r="X63" s="11"/>
      <c r="Y63" s="11"/>
      <c r="Z63" s="11"/>
      <c r="AA63" s="10"/>
      <c r="AB63" s="11"/>
    </row>
    <row r="64" spans="1:28" ht="27" customHeight="1">
      <c r="A64" s="42">
        <f>COUNTA(G63:I63,G65:I65,G67:I67,G69:I69,G71:I71,G73:I73,G75:I75,G77:I77,G79:I79,G81:I81)</f>
        <v>0</v>
      </c>
      <c r="B64" s="158"/>
      <c r="C64" s="159"/>
      <c r="D64" s="145"/>
      <c r="E64" s="86"/>
      <c r="F64" s="148"/>
      <c r="G64" s="87"/>
      <c r="H64" s="88"/>
      <c r="I64" s="89"/>
      <c r="V64" s="9"/>
      <c r="W64" s="10"/>
      <c r="X64" s="11"/>
      <c r="Y64" s="11"/>
      <c r="Z64" s="10"/>
      <c r="AA64" s="11"/>
      <c r="AB64" s="11"/>
    </row>
    <row r="65" spans="2:28" ht="27" customHeight="1">
      <c r="B65" s="158">
        <v>26</v>
      </c>
      <c r="C65" s="159"/>
      <c r="D65" s="145"/>
      <c r="E65" s="86"/>
      <c r="F65" s="147"/>
      <c r="G65" s="87"/>
      <c r="H65" s="88"/>
      <c r="I65" s="89"/>
      <c r="V65" s="9"/>
      <c r="W65" s="10"/>
      <c r="X65" s="11"/>
      <c r="Y65" s="11"/>
      <c r="Z65" s="11"/>
      <c r="AA65" s="10"/>
      <c r="AB65" s="10"/>
    </row>
    <row r="66" spans="2:28" ht="27" customHeight="1">
      <c r="B66" s="158"/>
      <c r="C66" s="159"/>
      <c r="D66" s="145"/>
      <c r="E66" s="86"/>
      <c r="F66" s="148"/>
      <c r="G66" s="87"/>
      <c r="H66" s="88"/>
      <c r="I66" s="89"/>
      <c r="V66" s="12"/>
      <c r="W66" s="10"/>
      <c r="X66" s="11"/>
      <c r="Y66" s="11"/>
      <c r="Z66" s="11"/>
      <c r="AA66" s="10"/>
      <c r="AB66" s="11"/>
    </row>
    <row r="67" spans="2:28" ht="27" customHeight="1">
      <c r="B67" s="158">
        <v>27</v>
      </c>
      <c r="C67" s="159"/>
      <c r="D67" s="145"/>
      <c r="E67" s="86"/>
      <c r="F67" s="147"/>
      <c r="G67" s="87"/>
      <c r="H67" s="88"/>
      <c r="I67" s="89"/>
      <c r="V67" s="9"/>
      <c r="W67" s="10"/>
      <c r="X67" s="11"/>
      <c r="Y67" s="11"/>
      <c r="Z67" s="11"/>
      <c r="AA67" s="11"/>
      <c r="AB67" s="11"/>
    </row>
    <row r="68" spans="2:28" ht="27" customHeight="1">
      <c r="B68" s="158"/>
      <c r="C68" s="159"/>
      <c r="D68" s="145"/>
      <c r="E68" s="86"/>
      <c r="F68" s="148"/>
      <c r="G68" s="87"/>
      <c r="H68" s="88"/>
      <c r="I68" s="89"/>
      <c r="V68" s="9"/>
      <c r="W68" s="11"/>
      <c r="X68" s="11"/>
      <c r="Y68" s="10"/>
      <c r="Z68" s="11"/>
      <c r="AA68" s="11"/>
      <c r="AB68" s="11"/>
    </row>
    <row r="69" spans="2:28" ht="27" customHeight="1">
      <c r="B69" s="158">
        <v>28</v>
      </c>
      <c r="C69" s="159"/>
      <c r="D69" s="145"/>
      <c r="E69" s="86"/>
      <c r="F69" s="147"/>
      <c r="G69" s="87"/>
      <c r="H69" s="88"/>
      <c r="I69" s="89"/>
      <c r="V69" s="9"/>
      <c r="W69" s="10"/>
      <c r="X69" s="11"/>
      <c r="Y69" s="10"/>
      <c r="Z69" s="11"/>
      <c r="AA69" s="10"/>
      <c r="AB69" s="11"/>
    </row>
    <row r="70" spans="2:28" ht="27" customHeight="1">
      <c r="B70" s="158"/>
      <c r="C70" s="159"/>
      <c r="D70" s="145"/>
      <c r="E70" s="86"/>
      <c r="F70" s="148"/>
      <c r="G70" s="87"/>
      <c r="H70" s="88"/>
      <c r="I70" s="89"/>
      <c r="V70" s="9"/>
      <c r="W70" s="10"/>
      <c r="X70" s="11"/>
      <c r="Y70" s="11"/>
      <c r="Z70" s="11"/>
      <c r="AA70" s="11"/>
      <c r="AB70" s="11"/>
    </row>
    <row r="71" spans="2:28" ht="27" customHeight="1">
      <c r="B71" s="158">
        <v>29</v>
      </c>
      <c r="C71" s="159"/>
      <c r="D71" s="145"/>
      <c r="E71" s="86"/>
      <c r="F71" s="147"/>
      <c r="G71" s="87"/>
      <c r="H71" s="88"/>
      <c r="I71" s="89"/>
      <c r="V71" s="9"/>
      <c r="W71" s="10"/>
      <c r="X71" s="11"/>
      <c r="Y71" s="11"/>
      <c r="Z71" s="11"/>
      <c r="AA71" s="10"/>
      <c r="AB71" s="11"/>
    </row>
    <row r="72" spans="2:28" ht="27" customHeight="1">
      <c r="B72" s="158"/>
      <c r="C72" s="159"/>
      <c r="D72" s="145"/>
      <c r="E72" s="86"/>
      <c r="F72" s="148"/>
      <c r="G72" s="87"/>
      <c r="H72" s="88"/>
      <c r="I72" s="89"/>
      <c r="V72" s="9"/>
      <c r="W72" s="10"/>
      <c r="X72" s="11"/>
      <c r="Y72" s="11"/>
      <c r="Z72" s="10"/>
      <c r="AA72" s="11"/>
      <c r="AB72" s="11"/>
    </row>
    <row r="73" spans="2:28" ht="27" customHeight="1">
      <c r="B73" s="158">
        <v>30</v>
      </c>
      <c r="C73" s="159"/>
      <c r="D73" s="145"/>
      <c r="E73" s="86"/>
      <c r="F73" s="147"/>
      <c r="G73" s="87"/>
      <c r="H73" s="88"/>
      <c r="I73" s="89"/>
      <c r="V73" s="9"/>
      <c r="W73" s="10"/>
      <c r="X73" s="11"/>
      <c r="Y73" s="11"/>
      <c r="Z73" s="11"/>
      <c r="AA73" s="10"/>
      <c r="AB73" s="11"/>
    </row>
    <row r="74" spans="2:28" ht="27" customHeight="1">
      <c r="B74" s="158"/>
      <c r="C74" s="159"/>
      <c r="D74" s="145"/>
      <c r="E74" s="86"/>
      <c r="F74" s="148"/>
      <c r="G74" s="87"/>
      <c r="H74" s="88"/>
      <c r="I74" s="89"/>
      <c r="V74" s="9"/>
      <c r="W74" s="10"/>
      <c r="X74" s="11"/>
      <c r="Y74" s="11"/>
      <c r="Z74" s="11"/>
      <c r="AA74" s="10"/>
      <c r="AB74" s="11"/>
    </row>
    <row r="75" spans="2:28" ht="27" customHeight="1">
      <c r="B75" s="158">
        <v>31</v>
      </c>
      <c r="C75" s="159"/>
      <c r="D75" s="145"/>
      <c r="E75" s="86"/>
      <c r="F75" s="147"/>
      <c r="G75" s="87"/>
      <c r="H75" s="88"/>
      <c r="I75" s="89"/>
      <c r="V75" s="9"/>
      <c r="W75" s="10"/>
      <c r="X75" s="11"/>
      <c r="Y75" s="11"/>
      <c r="Z75" s="11"/>
      <c r="AA75" s="10"/>
      <c r="AB75" s="11"/>
    </row>
    <row r="76" spans="2:28" ht="27" customHeight="1">
      <c r="B76" s="158"/>
      <c r="C76" s="159"/>
      <c r="D76" s="145"/>
      <c r="E76" s="86"/>
      <c r="F76" s="148"/>
      <c r="G76" s="87"/>
      <c r="H76" s="88"/>
      <c r="I76" s="89"/>
      <c r="V76" s="9"/>
      <c r="W76" s="10"/>
      <c r="X76" s="10"/>
      <c r="Y76" s="11"/>
      <c r="Z76" s="11"/>
      <c r="AA76" s="10"/>
      <c r="AB76" s="11"/>
    </row>
    <row r="77" spans="2:28" ht="27" customHeight="1">
      <c r="B77" s="158">
        <v>32</v>
      </c>
      <c r="C77" s="159"/>
      <c r="D77" s="145"/>
      <c r="E77" s="86"/>
      <c r="F77" s="147"/>
      <c r="G77" s="87"/>
      <c r="H77" s="88"/>
      <c r="I77" s="89"/>
      <c r="V77" s="9"/>
      <c r="W77" s="10"/>
      <c r="X77" s="10"/>
      <c r="Y77" s="11"/>
      <c r="Z77" s="11"/>
      <c r="AA77" s="10"/>
      <c r="AB77" s="11"/>
    </row>
    <row r="78" spans="2:28" ht="27" customHeight="1">
      <c r="B78" s="158"/>
      <c r="C78" s="159"/>
      <c r="D78" s="145"/>
      <c r="E78" s="86"/>
      <c r="F78" s="148"/>
      <c r="G78" s="87"/>
      <c r="H78" s="88"/>
      <c r="I78" s="89"/>
      <c r="V78" s="9"/>
      <c r="W78" s="11"/>
      <c r="X78" s="11"/>
      <c r="Y78" s="11"/>
      <c r="Z78" s="11"/>
      <c r="AA78" s="10"/>
      <c r="AB78" s="11"/>
    </row>
    <row r="79" spans="2:28" ht="27" customHeight="1">
      <c r="B79" s="158">
        <v>33</v>
      </c>
      <c r="C79" s="159"/>
      <c r="D79" s="145"/>
      <c r="E79" s="86"/>
      <c r="F79" s="147"/>
      <c r="G79" s="87"/>
      <c r="H79" s="88"/>
      <c r="I79" s="89"/>
      <c r="V79" s="9"/>
      <c r="W79" s="10"/>
      <c r="X79" s="11"/>
      <c r="Y79" s="11"/>
      <c r="Z79" s="11"/>
      <c r="AA79" s="10"/>
      <c r="AB79" s="11"/>
    </row>
    <row r="80" spans="2:28" ht="27" customHeight="1">
      <c r="B80" s="158"/>
      <c r="C80" s="159"/>
      <c r="D80" s="145"/>
      <c r="E80" s="86"/>
      <c r="F80" s="148"/>
      <c r="G80" s="87"/>
      <c r="H80" s="88"/>
      <c r="I80" s="89"/>
      <c r="V80" s="9"/>
      <c r="W80" s="11"/>
      <c r="X80" s="11"/>
      <c r="Y80" s="11"/>
      <c r="Z80" s="11"/>
      <c r="AA80" s="10"/>
      <c r="AB80" s="11"/>
    </row>
    <row r="81" spans="1:28" ht="27" customHeight="1">
      <c r="B81" s="158">
        <v>34</v>
      </c>
      <c r="C81" s="159"/>
      <c r="D81" s="145"/>
      <c r="E81" s="86"/>
      <c r="F81" s="145"/>
      <c r="G81" s="87"/>
      <c r="H81" s="88"/>
      <c r="I81" s="89"/>
      <c r="V81" s="9"/>
      <c r="W81" s="10"/>
      <c r="X81" s="11"/>
      <c r="Y81" s="11"/>
      <c r="Z81" s="11"/>
      <c r="AA81" s="11"/>
      <c r="AB81" s="11"/>
    </row>
    <row r="82" spans="1:28" ht="27" customHeight="1" thickBot="1">
      <c r="B82" s="158"/>
      <c r="C82" s="192"/>
      <c r="D82" s="146"/>
      <c r="E82" s="90"/>
      <c r="F82" s="146"/>
      <c r="G82" s="91"/>
      <c r="H82" s="92"/>
      <c r="I82" s="93"/>
      <c r="V82" s="9"/>
      <c r="W82" s="11"/>
      <c r="X82" s="11"/>
      <c r="Y82" s="11"/>
      <c r="Z82" s="11"/>
      <c r="AA82" s="10"/>
      <c r="AB82" s="11"/>
    </row>
    <row r="83" spans="1:28" ht="27" customHeight="1">
      <c r="A83" s="7">
        <f>COUNTA(E83,E85,E87,E89,E91,E93,E95,E97,E99,E101)</f>
        <v>0</v>
      </c>
      <c r="B83" s="158">
        <v>35</v>
      </c>
      <c r="C83" s="159"/>
      <c r="D83" s="145"/>
      <c r="E83" s="86"/>
      <c r="F83" s="147"/>
      <c r="G83" s="87"/>
      <c r="H83" s="88"/>
      <c r="I83" s="89"/>
      <c r="V83" s="9"/>
      <c r="W83" s="11"/>
      <c r="X83" s="11"/>
      <c r="Y83" s="11"/>
      <c r="Z83" s="11"/>
      <c r="AA83" s="10"/>
      <c r="AB83" s="11"/>
    </row>
    <row r="84" spans="1:28" ht="27" customHeight="1">
      <c r="A84" s="42">
        <f>COUNTA(G83:I83,G85:I85,G87:I87,G89:I89,G91:I91,G93:I93,G95:I95,G97:I97,G99:I99,G101:I101)</f>
        <v>0</v>
      </c>
      <c r="B84" s="158"/>
      <c r="C84" s="159"/>
      <c r="D84" s="145"/>
      <c r="E84" s="86"/>
      <c r="F84" s="148"/>
      <c r="G84" s="87"/>
      <c r="H84" s="88"/>
      <c r="I84" s="89"/>
      <c r="V84" s="9"/>
      <c r="W84" s="10"/>
      <c r="X84" s="11"/>
      <c r="Y84" s="11"/>
      <c r="Z84" s="10"/>
      <c r="AA84" s="11"/>
      <c r="AB84" s="11"/>
    </row>
    <row r="85" spans="1:28" ht="27" customHeight="1">
      <c r="B85" s="158">
        <v>36</v>
      </c>
      <c r="C85" s="159"/>
      <c r="D85" s="145"/>
      <c r="E85" s="86"/>
      <c r="F85" s="147"/>
      <c r="G85" s="87"/>
      <c r="H85" s="88"/>
      <c r="I85" s="89"/>
      <c r="V85" s="9"/>
      <c r="W85" s="10"/>
      <c r="X85" s="11"/>
      <c r="Y85" s="11"/>
      <c r="Z85" s="11"/>
      <c r="AA85" s="10"/>
      <c r="AB85" s="10"/>
    </row>
    <row r="86" spans="1:28" ht="27" customHeight="1">
      <c r="B86" s="158"/>
      <c r="C86" s="159"/>
      <c r="D86" s="145"/>
      <c r="E86" s="86"/>
      <c r="F86" s="148"/>
      <c r="G86" s="87"/>
      <c r="H86" s="88"/>
      <c r="I86" s="89"/>
      <c r="V86" s="12"/>
      <c r="W86" s="10"/>
      <c r="X86" s="11"/>
      <c r="Y86" s="11"/>
      <c r="Z86" s="11"/>
      <c r="AA86" s="10"/>
      <c r="AB86" s="11"/>
    </row>
    <row r="87" spans="1:28" ht="27" customHeight="1">
      <c r="B87" s="158">
        <v>37</v>
      </c>
      <c r="C87" s="159"/>
      <c r="D87" s="145"/>
      <c r="E87" s="86"/>
      <c r="F87" s="147"/>
      <c r="G87" s="87"/>
      <c r="H87" s="88"/>
      <c r="I87" s="89"/>
      <c r="V87" s="9"/>
      <c r="W87" s="10"/>
      <c r="X87" s="11"/>
      <c r="Y87" s="11"/>
      <c r="Z87" s="11"/>
      <c r="AA87" s="11"/>
      <c r="AB87" s="11"/>
    </row>
    <row r="88" spans="1:28" ht="27" customHeight="1">
      <c r="B88" s="158"/>
      <c r="C88" s="159"/>
      <c r="D88" s="145"/>
      <c r="E88" s="86"/>
      <c r="F88" s="148"/>
      <c r="G88" s="87"/>
      <c r="H88" s="88"/>
      <c r="I88" s="89"/>
      <c r="V88" s="9"/>
      <c r="W88" s="11"/>
      <c r="X88" s="11"/>
      <c r="Y88" s="10"/>
      <c r="Z88" s="11"/>
      <c r="AA88" s="11"/>
      <c r="AB88" s="11"/>
    </row>
    <row r="89" spans="1:28" ht="27" customHeight="1">
      <c r="B89" s="158">
        <v>38</v>
      </c>
      <c r="C89" s="159"/>
      <c r="D89" s="145"/>
      <c r="E89" s="86"/>
      <c r="F89" s="147"/>
      <c r="G89" s="87"/>
      <c r="H89" s="88"/>
      <c r="I89" s="89"/>
      <c r="V89" s="9"/>
      <c r="W89" s="10"/>
      <c r="X89" s="11"/>
      <c r="Y89" s="10"/>
      <c r="Z89" s="11"/>
      <c r="AA89" s="10"/>
      <c r="AB89" s="11"/>
    </row>
    <row r="90" spans="1:28" ht="27" customHeight="1">
      <c r="B90" s="158"/>
      <c r="C90" s="159"/>
      <c r="D90" s="145"/>
      <c r="E90" s="86"/>
      <c r="F90" s="148"/>
      <c r="G90" s="87"/>
      <c r="H90" s="88"/>
      <c r="I90" s="89"/>
      <c r="V90" s="9"/>
      <c r="W90" s="10"/>
      <c r="X90" s="11"/>
      <c r="Y90" s="11"/>
      <c r="Z90" s="11"/>
      <c r="AA90" s="11"/>
      <c r="AB90" s="11"/>
    </row>
    <row r="91" spans="1:28" ht="27" customHeight="1">
      <c r="B91" s="158">
        <v>39</v>
      </c>
      <c r="C91" s="159"/>
      <c r="D91" s="145"/>
      <c r="E91" s="86"/>
      <c r="F91" s="147"/>
      <c r="G91" s="87"/>
      <c r="H91" s="88"/>
      <c r="I91" s="89"/>
      <c r="V91" s="9"/>
      <c r="W91" s="10"/>
      <c r="X91" s="11"/>
      <c r="Y91" s="11"/>
      <c r="Z91" s="11"/>
      <c r="AA91" s="10"/>
      <c r="AB91" s="11"/>
    </row>
    <row r="92" spans="1:28" ht="27" customHeight="1">
      <c r="B92" s="158"/>
      <c r="C92" s="159"/>
      <c r="D92" s="145"/>
      <c r="E92" s="86"/>
      <c r="F92" s="148"/>
      <c r="G92" s="87"/>
      <c r="H92" s="88"/>
      <c r="I92" s="89"/>
      <c r="V92" s="9"/>
      <c r="W92" s="10"/>
      <c r="X92" s="11"/>
      <c r="Y92" s="11"/>
      <c r="Z92" s="10"/>
      <c r="AA92" s="11"/>
      <c r="AB92" s="11"/>
    </row>
    <row r="93" spans="1:28" ht="27" customHeight="1">
      <c r="B93" s="158">
        <v>40</v>
      </c>
      <c r="C93" s="159"/>
      <c r="D93" s="145"/>
      <c r="E93" s="86"/>
      <c r="F93" s="147"/>
      <c r="G93" s="87"/>
      <c r="H93" s="88"/>
      <c r="I93" s="89"/>
      <c r="V93" s="9"/>
      <c r="W93" s="10"/>
      <c r="X93" s="11"/>
      <c r="Y93" s="11"/>
      <c r="Z93" s="11"/>
      <c r="AA93" s="10"/>
      <c r="AB93" s="11"/>
    </row>
    <row r="94" spans="1:28" ht="27" customHeight="1">
      <c r="B94" s="158"/>
      <c r="C94" s="159"/>
      <c r="D94" s="145"/>
      <c r="E94" s="86"/>
      <c r="F94" s="148"/>
      <c r="G94" s="87"/>
      <c r="H94" s="88"/>
      <c r="I94" s="89"/>
      <c r="V94" s="9"/>
      <c r="W94" s="10"/>
      <c r="X94" s="11"/>
      <c r="Y94" s="11"/>
      <c r="Z94" s="11"/>
      <c r="AA94" s="10"/>
      <c r="AB94" s="11"/>
    </row>
    <row r="95" spans="1:28" ht="27" customHeight="1">
      <c r="B95" s="158">
        <v>41</v>
      </c>
      <c r="C95" s="159"/>
      <c r="D95" s="145"/>
      <c r="E95" s="86"/>
      <c r="F95" s="147"/>
      <c r="G95" s="87"/>
      <c r="H95" s="88"/>
      <c r="I95" s="89"/>
      <c r="V95" s="9"/>
      <c r="W95" s="10"/>
      <c r="X95" s="11"/>
      <c r="Y95" s="11"/>
      <c r="Z95" s="11"/>
      <c r="AA95" s="10"/>
      <c r="AB95" s="11"/>
    </row>
    <row r="96" spans="1:28" ht="27" customHeight="1">
      <c r="B96" s="158"/>
      <c r="C96" s="159"/>
      <c r="D96" s="145"/>
      <c r="E96" s="86"/>
      <c r="F96" s="148"/>
      <c r="G96" s="87"/>
      <c r="H96" s="88"/>
      <c r="I96" s="89"/>
      <c r="V96" s="9"/>
      <c r="W96" s="10"/>
      <c r="X96" s="10"/>
      <c r="Y96" s="11"/>
      <c r="Z96" s="11"/>
      <c r="AA96" s="10"/>
      <c r="AB96" s="11"/>
    </row>
    <row r="97" spans="1:28" ht="27" customHeight="1">
      <c r="B97" s="158">
        <v>42</v>
      </c>
      <c r="C97" s="159"/>
      <c r="D97" s="145"/>
      <c r="E97" s="86"/>
      <c r="F97" s="147"/>
      <c r="G97" s="87"/>
      <c r="H97" s="88"/>
      <c r="I97" s="89"/>
      <c r="V97" s="9"/>
      <c r="W97" s="10"/>
      <c r="X97" s="10"/>
      <c r="Y97" s="11"/>
      <c r="Z97" s="11"/>
      <c r="AA97" s="10"/>
      <c r="AB97" s="11"/>
    </row>
    <row r="98" spans="1:28" ht="27" customHeight="1">
      <c r="B98" s="158"/>
      <c r="C98" s="159"/>
      <c r="D98" s="145"/>
      <c r="E98" s="86"/>
      <c r="F98" s="148"/>
      <c r="G98" s="87"/>
      <c r="H98" s="88"/>
      <c r="I98" s="89"/>
      <c r="V98" s="9"/>
      <c r="W98" s="11"/>
      <c r="X98" s="11"/>
      <c r="Y98" s="11"/>
      <c r="Z98" s="11"/>
      <c r="AA98" s="10"/>
      <c r="AB98" s="11"/>
    </row>
    <row r="99" spans="1:28" ht="27" customHeight="1">
      <c r="B99" s="158">
        <v>43</v>
      </c>
      <c r="C99" s="159"/>
      <c r="D99" s="145"/>
      <c r="E99" s="86"/>
      <c r="F99" s="147"/>
      <c r="G99" s="87"/>
      <c r="H99" s="88"/>
      <c r="I99" s="89"/>
      <c r="V99" s="9"/>
      <c r="W99" s="10"/>
      <c r="X99" s="11"/>
      <c r="Y99" s="11"/>
      <c r="Z99" s="11"/>
      <c r="AA99" s="10"/>
      <c r="AB99" s="11"/>
    </row>
    <row r="100" spans="1:28" ht="27" customHeight="1">
      <c r="B100" s="158"/>
      <c r="C100" s="159"/>
      <c r="D100" s="145"/>
      <c r="E100" s="86"/>
      <c r="F100" s="148"/>
      <c r="G100" s="87"/>
      <c r="H100" s="88"/>
      <c r="I100" s="89"/>
      <c r="V100" s="9"/>
      <c r="W100" s="11"/>
      <c r="X100" s="11"/>
      <c r="Y100" s="11"/>
      <c r="Z100" s="11"/>
      <c r="AA100" s="10"/>
      <c r="AB100" s="11"/>
    </row>
    <row r="101" spans="1:28" ht="27" customHeight="1">
      <c r="B101" s="158">
        <v>44</v>
      </c>
      <c r="C101" s="159"/>
      <c r="D101" s="145"/>
      <c r="E101" s="86"/>
      <c r="F101" s="145"/>
      <c r="G101" s="87"/>
      <c r="H101" s="88"/>
      <c r="I101" s="89"/>
      <c r="V101" s="9"/>
      <c r="W101" s="10"/>
      <c r="X101" s="11"/>
      <c r="Y101" s="11"/>
      <c r="Z101" s="11"/>
      <c r="AA101" s="11"/>
      <c r="AB101" s="11"/>
    </row>
    <row r="102" spans="1:28" ht="27" customHeight="1" thickBot="1">
      <c r="B102" s="158"/>
      <c r="C102" s="192"/>
      <c r="D102" s="146"/>
      <c r="E102" s="90"/>
      <c r="F102" s="146"/>
      <c r="G102" s="91"/>
      <c r="H102" s="92"/>
      <c r="I102" s="93"/>
      <c r="V102" s="9"/>
      <c r="W102" s="11"/>
      <c r="X102" s="11"/>
      <c r="Y102" s="11"/>
      <c r="Z102" s="11"/>
      <c r="AA102" s="10"/>
      <c r="AB102" s="11"/>
    </row>
    <row r="103" spans="1:28" ht="27" customHeight="1">
      <c r="A103" s="7">
        <f>COUNTA(E103,E105,E107,E109,E111,E113,E115,E117,E119,E121)</f>
        <v>0</v>
      </c>
      <c r="B103" s="158">
        <v>45</v>
      </c>
      <c r="C103" s="159"/>
      <c r="D103" s="145"/>
      <c r="E103" s="86"/>
      <c r="F103" s="147"/>
      <c r="G103" s="87"/>
      <c r="H103" s="88"/>
      <c r="I103" s="89"/>
      <c r="V103" s="9"/>
      <c r="W103" s="11"/>
      <c r="X103" s="11"/>
      <c r="Y103" s="11"/>
      <c r="Z103" s="11"/>
      <c r="AA103" s="10"/>
      <c r="AB103" s="11"/>
    </row>
    <row r="104" spans="1:28" ht="27" customHeight="1">
      <c r="A104" s="42">
        <f>COUNTA(G103:I103,G105:I105,G107:I107,G109:I109,G111:I111,G113:I113,G115:I115,G117:I117,G119:I119,G121:I121)</f>
        <v>0</v>
      </c>
      <c r="B104" s="158"/>
      <c r="C104" s="159"/>
      <c r="D104" s="145"/>
      <c r="E104" s="86"/>
      <c r="F104" s="148"/>
      <c r="G104" s="87"/>
      <c r="H104" s="88"/>
      <c r="I104" s="89"/>
      <c r="V104" s="9"/>
      <c r="W104" s="10"/>
      <c r="X104" s="11"/>
      <c r="Y104" s="11"/>
      <c r="Z104" s="10"/>
      <c r="AA104" s="11"/>
      <c r="AB104" s="11"/>
    </row>
    <row r="105" spans="1:28" ht="27" customHeight="1">
      <c r="B105" s="158">
        <v>46</v>
      </c>
      <c r="C105" s="159"/>
      <c r="D105" s="145"/>
      <c r="E105" s="86"/>
      <c r="F105" s="147"/>
      <c r="G105" s="87"/>
      <c r="H105" s="88"/>
      <c r="I105" s="89"/>
      <c r="V105" s="9"/>
      <c r="W105" s="10"/>
      <c r="X105" s="11"/>
      <c r="Y105" s="11"/>
      <c r="Z105" s="11"/>
      <c r="AA105" s="10"/>
      <c r="AB105" s="10"/>
    </row>
    <row r="106" spans="1:28" ht="27" customHeight="1">
      <c r="B106" s="158"/>
      <c r="C106" s="159"/>
      <c r="D106" s="145"/>
      <c r="E106" s="86"/>
      <c r="F106" s="148"/>
      <c r="G106" s="87"/>
      <c r="H106" s="88"/>
      <c r="I106" s="89"/>
      <c r="V106" s="12"/>
      <c r="W106" s="10"/>
      <c r="X106" s="11"/>
      <c r="Y106" s="11"/>
      <c r="Z106" s="11"/>
      <c r="AA106" s="10"/>
      <c r="AB106" s="11"/>
    </row>
    <row r="107" spans="1:28" ht="27" customHeight="1">
      <c r="B107" s="158">
        <v>47</v>
      </c>
      <c r="C107" s="159"/>
      <c r="D107" s="145"/>
      <c r="E107" s="86"/>
      <c r="F107" s="147"/>
      <c r="G107" s="87"/>
      <c r="H107" s="88"/>
      <c r="I107" s="89"/>
      <c r="V107" s="9"/>
      <c r="W107" s="10"/>
      <c r="X107" s="11"/>
      <c r="Y107" s="11"/>
      <c r="Z107" s="11"/>
      <c r="AA107" s="11"/>
      <c r="AB107" s="11"/>
    </row>
    <row r="108" spans="1:28" ht="27" customHeight="1">
      <c r="B108" s="158"/>
      <c r="C108" s="159"/>
      <c r="D108" s="145"/>
      <c r="E108" s="86"/>
      <c r="F108" s="148"/>
      <c r="G108" s="87"/>
      <c r="H108" s="88"/>
      <c r="I108" s="89"/>
      <c r="V108" s="9"/>
      <c r="W108" s="11"/>
      <c r="X108" s="11"/>
      <c r="Y108" s="10"/>
      <c r="Z108" s="11"/>
      <c r="AA108" s="11"/>
      <c r="AB108" s="11"/>
    </row>
    <row r="109" spans="1:28" ht="27" customHeight="1">
      <c r="B109" s="158">
        <v>48</v>
      </c>
      <c r="C109" s="159"/>
      <c r="D109" s="145"/>
      <c r="E109" s="86"/>
      <c r="F109" s="147"/>
      <c r="G109" s="87"/>
      <c r="H109" s="88"/>
      <c r="I109" s="89"/>
      <c r="V109" s="9"/>
      <c r="W109" s="10"/>
      <c r="X109" s="11"/>
      <c r="Y109" s="10"/>
      <c r="Z109" s="11"/>
      <c r="AA109" s="10"/>
      <c r="AB109" s="11"/>
    </row>
    <row r="110" spans="1:28" ht="27" customHeight="1">
      <c r="B110" s="158"/>
      <c r="C110" s="159"/>
      <c r="D110" s="145"/>
      <c r="E110" s="86"/>
      <c r="F110" s="148"/>
      <c r="G110" s="87"/>
      <c r="H110" s="88"/>
      <c r="I110" s="89"/>
      <c r="V110" s="9"/>
      <c r="W110" s="10"/>
      <c r="X110" s="11"/>
      <c r="AA110" s="11"/>
      <c r="AB110" s="11"/>
    </row>
    <row r="111" spans="1:28" ht="27" customHeight="1">
      <c r="B111" s="158">
        <v>49</v>
      </c>
      <c r="C111" s="159"/>
      <c r="D111" s="145"/>
      <c r="E111" s="86"/>
      <c r="F111" s="147"/>
      <c r="G111" s="87"/>
      <c r="H111" s="88"/>
      <c r="I111" s="89"/>
      <c r="V111" s="9"/>
      <c r="W111" s="10"/>
      <c r="X111" s="11"/>
      <c r="AA111" s="10"/>
      <c r="AB111" s="11"/>
    </row>
    <row r="112" spans="1:28" ht="27" customHeight="1">
      <c r="B112" s="158"/>
      <c r="C112" s="159"/>
      <c r="D112" s="145"/>
      <c r="E112" s="86"/>
      <c r="F112" s="148"/>
      <c r="G112" s="87"/>
      <c r="H112" s="88"/>
      <c r="I112" s="89"/>
      <c r="V112" s="9"/>
      <c r="W112" s="10"/>
      <c r="X112" s="11"/>
      <c r="AA112" s="11"/>
      <c r="AB112" s="11"/>
    </row>
    <row r="113" spans="2:28" ht="27" customHeight="1">
      <c r="B113" s="158">
        <v>50</v>
      </c>
      <c r="C113" s="159"/>
      <c r="D113" s="145"/>
      <c r="E113" s="86"/>
      <c r="F113" s="147"/>
      <c r="G113" s="87"/>
      <c r="H113" s="88"/>
      <c r="I113" s="89"/>
      <c r="V113" s="9"/>
      <c r="W113" s="10"/>
      <c r="X113" s="11"/>
      <c r="AA113" s="10"/>
      <c r="AB113" s="11"/>
    </row>
    <row r="114" spans="2:28" ht="27" customHeight="1">
      <c r="B114" s="158"/>
      <c r="C114" s="159"/>
      <c r="D114" s="145"/>
      <c r="E114" s="86"/>
      <c r="F114" s="148"/>
      <c r="G114" s="87"/>
      <c r="H114" s="88"/>
      <c r="I114" s="89"/>
      <c r="V114" s="9"/>
      <c r="W114" s="10"/>
      <c r="X114" s="11"/>
      <c r="AA114" s="10"/>
      <c r="AB114" s="11"/>
    </row>
    <row r="115" spans="2:28" ht="27" customHeight="1">
      <c r="B115" s="158">
        <v>51</v>
      </c>
      <c r="C115" s="159"/>
      <c r="D115" s="145"/>
      <c r="E115" s="86"/>
      <c r="F115" s="147"/>
      <c r="G115" s="87"/>
      <c r="H115" s="88"/>
      <c r="I115" s="89"/>
      <c r="V115" s="9"/>
      <c r="W115" s="10"/>
      <c r="X115" s="11"/>
      <c r="AA115" s="10"/>
      <c r="AB115" s="11"/>
    </row>
    <row r="116" spans="2:28" ht="27" customHeight="1">
      <c r="B116" s="158"/>
      <c r="C116" s="159"/>
      <c r="D116" s="145"/>
      <c r="E116" s="86"/>
      <c r="F116" s="148"/>
      <c r="G116" s="87"/>
      <c r="H116" s="88"/>
      <c r="I116" s="89"/>
      <c r="X116" s="10"/>
      <c r="AA116" s="10"/>
      <c r="AB116" s="11"/>
    </row>
    <row r="117" spans="2:28" ht="27" customHeight="1">
      <c r="B117" s="158">
        <v>52</v>
      </c>
      <c r="C117" s="159"/>
      <c r="D117" s="145"/>
      <c r="E117" s="86"/>
      <c r="F117" s="147"/>
      <c r="G117" s="87"/>
      <c r="H117" s="88"/>
      <c r="I117" s="89"/>
      <c r="X117" s="10"/>
      <c r="AA117" s="10"/>
      <c r="AB117" s="11"/>
    </row>
    <row r="118" spans="2:28" ht="27" customHeight="1">
      <c r="B118" s="158"/>
      <c r="C118" s="159"/>
      <c r="D118" s="145"/>
      <c r="E118" s="86"/>
      <c r="F118" s="148"/>
      <c r="G118" s="87"/>
      <c r="H118" s="88"/>
      <c r="I118" s="89"/>
      <c r="AA118" s="10"/>
      <c r="AB118" s="11"/>
    </row>
    <row r="119" spans="2:28" ht="27" customHeight="1">
      <c r="B119" s="158">
        <v>53</v>
      </c>
      <c r="C119" s="159"/>
      <c r="D119" s="145"/>
      <c r="E119" s="86"/>
      <c r="F119" s="147"/>
      <c r="G119" s="87"/>
      <c r="H119" s="88"/>
      <c r="I119" s="89"/>
      <c r="AB119" s="11"/>
    </row>
    <row r="120" spans="2:28" ht="27" customHeight="1">
      <c r="B120" s="158"/>
      <c r="C120" s="159"/>
      <c r="D120" s="145"/>
      <c r="E120" s="86"/>
      <c r="F120" s="148"/>
      <c r="G120" s="87"/>
      <c r="H120" s="88"/>
      <c r="I120" s="89"/>
      <c r="AB120" s="11"/>
    </row>
    <row r="121" spans="2:28" ht="27" customHeight="1">
      <c r="B121" s="158">
        <v>54</v>
      </c>
      <c r="C121" s="159"/>
      <c r="D121" s="145"/>
      <c r="E121" s="86"/>
      <c r="F121" s="145"/>
      <c r="G121" s="87"/>
      <c r="H121" s="88"/>
      <c r="I121" s="89"/>
      <c r="AB121" s="11"/>
    </row>
    <row r="122" spans="2:28" ht="27" customHeight="1" thickBot="1">
      <c r="B122" s="158"/>
      <c r="C122" s="192"/>
      <c r="D122" s="146"/>
      <c r="E122" s="90"/>
      <c r="F122" s="146"/>
      <c r="G122" s="91"/>
      <c r="H122" s="92"/>
      <c r="I122" s="93"/>
      <c r="AB122" s="11"/>
    </row>
    <row r="123" spans="2:28" ht="20.25" customHeight="1"/>
    <row r="124" spans="2:28" ht="20.25" customHeight="1"/>
    <row r="125" spans="2:28" ht="20.25" customHeight="1"/>
  </sheetData>
  <sheetProtection algorithmName="SHA-512" hashValue="msDKWAI0g4Vbqxn4Ti3+8sK0PQToJnQZwBrhDrxJMYwAQsBJnGB6CCgN6Jj9yvUQ/syucvLzNmUbV1TGAgcNoQ==" saltValue="wu66rec+wF9bb+C+s15GKg==" spinCount="100000" sheet="1"/>
  <mergeCells count="243">
    <mergeCell ref="B27:B28"/>
    <mergeCell ref="C27:C28"/>
    <mergeCell ref="D27:D28"/>
    <mergeCell ref="F27:F28"/>
    <mergeCell ref="B19:B20"/>
    <mergeCell ref="C19:C20"/>
    <mergeCell ref="D19:D20"/>
    <mergeCell ref="F19:F20"/>
    <mergeCell ref="B17:B18"/>
    <mergeCell ref="C17:C18"/>
    <mergeCell ref="D17:D18"/>
    <mergeCell ref="F17:F18"/>
    <mergeCell ref="V1:X15"/>
    <mergeCell ref="B109:B110"/>
    <mergeCell ref="C109:C110"/>
    <mergeCell ref="D109:D110"/>
    <mergeCell ref="B111:B112"/>
    <mergeCell ref="C111:C112"/>
    <mergeCell ref="D111:D112"/>
    <mergeCell ref="B99:B100"/>
    <mergeCell ref="C99:C100"/>
    <mergeCell ref="D99:D100"/>
    <mergeCell ref="B107:B108"/>
    <mergeCell ref="C107:C108"/>
    <mergeCell ref="D107:D108"/>
    <mergeCell ref="B103:B104"/>
    <mergeCell ref="C103:C104"/>
    <mergeCell ref="D103:D104"/>
    <mergeCell ref="D101:D102"/>
    <mergeCell ref="D105:D106"/>
    <mergeCell ref="B87:B88"/>
    <mergeCell ref="C87:C88"/>
    <mergeCell ref="D87:D88"/>
    <mergeCell ref="B89:B90"/>
    <mergeCell ref="C89:C90"/>
    <mergeCell ref="D89:D90"/>
    <mergeCell ref="B121:B122"/>
    <mergeCell ref="C121:C122"/>
    <mergeCell ref="D121:D122"/>
    <mergeCell ref="B117:B118"/>
    <mergeCell ref="C117:C118"/>
    <mergeCell ref="D117:D118"/>
    <mergeCell ref="B119:B120"/>
    <mergeCell ref="C119:C120"/>
    <mergeCell ref="D119:D120"/>
    <mergeCell ref="B113:B114"/>
    <mergeCell ref="C113:C114"/>
    <mergeCell ref="D113:D114"/>
    <mergeCell ref="B115:B116"/>
    <mergeCell ref="C115:C116"/>
    <mergeCell ref="D115:D116"/>
    <mergeCell ref="B83:B84"/>
    <mergeCell ref="C83:C84"/>
    <mergeCell ref="D83:D84"/>
    <mergeCell ref="B85:B86"/>
    <mergeCell ref="C85:C86"/>
    <mergeCell ref="D85:D86"/>
    <mergeCell ref="B105:B106"/>
    <mergeCell ref="C105:C106"/>
    <mergeCell ref="B91:B92"/>
    <mergeCell ref="C91:C92"/>
    <mergeCell ref="D91:D92"/>
    <mergeCell ref="B93:B94"/>
    <mergeCell ref="C93:C94"/>
    <mergeCell ref="D93:D94"/>
    <mergeCell ref="B95:B96"/>
    <mergeCell ref="C95:C96"/>
    <mergeCell ref="B101:B102"/>
    <mergeCell ref="C101:C102"/>
    <mergeCell ref="D95:D96"/>
    <mergeCell ref="B97:B98"/>
    <mergeCell ref="C97:C98"/>
    <mergeCell ref="D97:D98"/>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65:B66"/>
    <mergeCell ref="B73:B74"/>
    <mergeCell ref="C73:C74"/>
    <mergeCell ref="D73:D74"/>
    <mergeCell ref="B67:B68"/>
    <mergeCell ref="C67:C68"/>
    <mergeCell ref="D67:D68"/>
    <mergeCell ref="B69:B70"/>
    <mergeCell ref="C69:C70"/>
    <mergeCell ref="D69:D70"/>
    <mergeCell ref="C65:C66"/>
    <mergeCell ref="D65:D66"/>
    <mergeCell ref="B61:B62"/>
    <mergeCell ref="C61:C62"/>
    <mergeCell ref="D61:D62"/>
    <mergeCell ref="B59:B60"/>
    <mergeCell ref="C59:C60"/>
    <mergeCell ref="D59:D60"/>
    <mergeCell ref="B63:B64"/>
    <mergeCell ref="C63:C64"/>
    <mergeCell ref="D63:D64"/>
    <mergeCell ref="B43:B44"/>
    <mergeCell ref="C43:C44"/>
    <mergeCell ref="D43:D44"/>
    <mergeCell ref="B57:B58"/>
    <mergeCell ref="C57:C58"/>
    <mergeCell ref="B51:B52"/>
    <mergeCell ref="C51:C52"/>
    <mergeCell ref="D51:D52"/>
    <mergeCell ref="D57:D58"/>
    <mergeCell ref="D49:D50"/>
    <mergeCell ref="B53:B54"/>
    <mergeCell ref="C53:C54"/>
    <mergeCell ref="D53:D54"/>
    <mergeCell ref="B55:B56"/>
    <mergeCell ref="C55:C56"/>
    <mergeCell ref="D55:D56"/>
    <mergeCell ref="B45:B46"/>
    <mergeCell ref="C45:C46"/>
    <mergeCell ref="D45:D46"/>
    <mergeCell ref="B47:B48"/>
    <mergeCell ref="C47:C48"/>
    <mergeCell ref="D47:D48"/>
    <mergeCell ref="B49:B50"/>
    <mergeCell ref="C49:C50"/>
    <mergeCell ref="B39:B40"/>
    <mergeCell ref="C39:C40"/>
    <mergeCell ref="D39:D40"/>
    <mergeCell ref="B41:B42"/>
    <mergeCell ref="B25:B26"/>
    <mergeCell ref="C25:C26"/>
    <mergeCell ref="D25:D26"/>
    <mergeCell ref="B31:B32"/>
    <mergeCell ref="C31:C32"/>
    <mergeCell ref="D31:D32"/>
    <mergeCell ref="B33:B34"/>
    <mergeCell ref="C33:C34"/>
    <mergeCell ref="D33:D34"/>
    <mergeCell ref="B35:B36"/>
    <mergeCell ref="C35:C36"/>
    <mergeCell ref="D35:D36"/>
    <mergeCell ref="B37:B38"/>
    <mergeCell ref="C37:C38"/>
    <mergeCell ref="D37:D38"/>
    <mergeCell ref="C41:C42"/>
    <mergeCell ref="D41:D42"/>
    <mergeCell ref="B29:B30"/>
    <mergeCell ref="C29:C30"/>
    <mergeCell ref="D29:D30"/>
    <mergeCell ref="B21:B22"/>
    <mergeCell ref="C21:C22"/>
    <mergeCell ref="D21:D22"/>
    <mergeCell ref="B23:B24"/>
    <mergeCell ref="C23:C24"/>
    <mergeCell ref="D23:D24"/>
    <mergeCell ref="D15:D16"/>
    <mergeCell ref="B8:C8"/>
    <mergeCell ref="B13:B14"/>
    <mergeCell ref="C13:C14"/>
    <mergeCell ref="D13:D14"/>
    <mergeCell ref="B11:B12"/>
    <mergeCell ref="C11:C12"/>
    <mergeCell ref="D11:D12"/>
    <mergeCell ref="B1:F1"/>
    <mergeCell ref="D3:E3"/>
    <mergeCell ref="F3:G3"/>
    <mergeCell ref="G12:I12"/>
    <mergeCell ref="F15:F16"/>
    <mergeCell ref="F13:F14"/>
    <mergeCell ref="B15:B16"/>
    <mergeCell ref="C15:C16"/>
    <mergeCell ref="H3:I3"/>
    <mergeCell ref="B5:B6"/>
    <mergeCell ref="D5:E5"/>
    <mergeCell ref="B4:C4"/>
    <mergeCell ref="D4:E4"/>
    <mergeCell ref="F4:G4"/>
    <mergeCell ref="H4:I4"/>
    <mergeCell ref="G1:I1"/>
    <mergeCell ref="G11:I11"/>
    <mergeCell ref="G5:I5"/>
    <mergeCell ref="B3:C3"/>
    <mergeCell ref="F11:F12"/>
    <mergeCell ref="H6:I6"/>
    <mergeCell ref="D6:F6"/>
    <mergeCell ref="F21:F22"/>
    <mergeCell ref="F23:F24"/>
    <mergeCell ref="F25:F26"/>
    <mergeCell ref="F31:F32"/>
    <mergeCell ref="F33:F34"/>
    <mergeCell ref="F35:F36"/>
    <mergeCell ref="F37:F38"/>
    <mergeCell ref="F39:F40"/>
    <mergeCell ref="F41:F42"/>
    <mergeCell ref="F29:F30"/>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3:F74"/>
    <mergeCell ref="F75:F76"/>
    <mergeCell ref="F77:F78"/>
    <mergeCell ref="F121:F122"/>
    <mergeCell ref="F109:F110"/>
    <mergeCell ref="F111:F112"/>
    <mergeCell ref="F113:F114"/>
    <mergeCell ref="F115:F116"/>
    <mergeCell ref="F117:F118"/>
    <mergeCell ref="F119:F120"/>
    <mergeCell ref="F79:F80"/>
    <mergeCell ref="F81:F82"/>
    <mergeCell ref="F83:F84"/>
    <mergeCell ref="F101:F102"/>
    <mergeCell ref="F103:F104"/>
    <mergeCell ref="F105:F106"/>
    <mergeCell ref="F97:F98"/>
    <mergeCell ref="F99:F100"/>
    <mergeCell ref="F107:F108"/>
    <mergeCell ref="F85:F86"/>
    <mergeCell ref="F87:F88"/>
    <mergeCell ref="F89:F90"/>
    <mergeCell ref="F91:F92"/>
    <mergeCell ref="F93:F94"/>
    <mergeCell ref="F95:F96"/>
  </mergeCells>
  <phoneticPr fontId="1"/>
  <conditionalFormatting sqref="C15:C122">
    <cfRule type="containsText" dxfId="13" priority="10" stopIfTrue="1" operator="containsText" text="女">
      <formula>NOT(ISERROR(SEARCH("女",C15)))</formula>
    </cfRule>
    <cfRule type="containsText" dxfId="12" priority="11" stopIfTrue="1" operator="containsText" text="男">
      <formula>NOT(ISERROR(SEARCH("男",C15)))</formula>
    </cfRule>
  </conditionalFormatting>
  <conditionalFormatting sqref="G12:I12">
    <cfRule type="containsText" dxfId="11" priority="13" operator="containsText" text="未入力">
      <formula>NOT(ISERROR(SEARCH("未入力",G12)))</formula>
    </cfRule>
    <cfRule type="containsText" dxfId="10" priority="14" operator="containsText" text="未入力">
      <formula>NOT(ISERROR(SEARCH("未入力",G12)))</formula>
    </cfRule>
    <cfRule type="containsText" dxfId="9" priority="15" operator="containsText" text="未">
      <formula>NOT(ISERROR(SEARCH("未",G12)))</formula>
    </cfRule>
    <cfRule type="containsText" dxfId="8" priority="16" operator="containsText" text="未">
      <formula>NOT(ISERROR(SEARCH("未",G12)))</formula>
    </cfRule>
    <cfRule type="containsText" dxfId="7" priority="17" operator="containsText" text="未">
      <formula>NOT(ISERROR(SEARCH("未",G12)))</formula>
    </cfRule>
    <cfRule type="containsText" dxfId="6" priority="18" operator="containsText" text="未">
      <formula>NOT(ISERROR(SEARCH("未",G12)))</formula>
    </cfRule>
    <cfRule type="containsText" dxfId="5" priority="19" operator="containsText" text="未">
      <formula>NOT(ISERROR(SEARCH("未",G12)))</formula>
    </cfRule>
  </conditionalFormatting>
  <conditionalFormatting sqref="I7">
    <cfRule type="cellIs" dxfId="4" priority="1" stopIfTrue="1" operator="equal">
      <formula>"有"</formula>
    </cfRule>
  </conditionalFormatting>
  <dataValidations count="12">
    <dataValidation type="whole" imeMode="halfAlpha" allowBlank="1" showInputMessage="1" showErrorMessage="1" sqref="D15:D122" xr:uid="{00000000-0002-0000-0100-000000000000}">
      <formula1>1</formula1>
      <formula2>9999</formula2>
    </dataValidation>
    <dataValidation imeMode="halfKatakana" allowBlank="1" showInputMessage="1" showErrorMessage="1" sqref="E86 E122 E104 E120 E118 E116 E114 E112 E110 E108 E106 E42 E82 E64 E80 E78 E76 E74 E72 E70 E68 H4:I4 E28 E40 E38 E36 E34 E32 E88 E24 E22 E66 E62 E44 E60 E58 E56 E54 E52 E50 E48 E46 E102 E84 E100 E98 E96 E94 E92 E90 E30 E26 E20 E16 E18" xr:uid="{00000000-0002-0000-0100-000001000000}"/>
    <dataValidation type="whole" allowBlank="1" showInputMessage="1" showErrorMessage="1" sqref="G14 G28 G22 G24 G122 G32 G34 G36 G38 G40 G42 G44 G46 G48 G50 G52 G54 G56 G58 G60 G62 G64 G66 G68 G70 G72 G74 G76 G78 G80 G82 G84 G86 G88 G90 G92 G94 G96 G98 G100 G102 G104 G106 G108 G110 G112 G114 G116 G118 G120 G30 G26 G20 G16 G18" xr:uid="{00000000-0002-0000-0100-000002000000}">
      <formula1>100</formula1>
      <formula2>999999</formula2>
    </dataValidation>
    <dataValidation type="whole" allowBlank="1" showInputMessage="1" showErrorMessage="1" sqref="F13" xr:uid="{00000000-0002-0000-0100-000003000000}">
      <formula1>1</formula1>
      <formula2>99</formula2>
    </dataValidation>
    <dataValidation type="list" allowBlank="1" showInputMessage="1" showErrorMessage="1" sqref="F15:F122" xr:uid="{00000000-0002-0000-0100-000004000000}">
      <formula1>$R$13:$R$24</formula1>
    </dataValidation>
    <dataValidation type="list" allowBlank="1" showInputMessage="1" showErrorMessage="1" sqref="G13 G15 G21 G23 G25 G31 G33 G35 G37 G39 G41 G43 G45 G47 G49 G51 G53 G55 G57 G59 G61 G63 G65 G67 G69 G71 G73 G75 G77 G79 G81 G83 G85 G87 G89 G91 G93 G95 G97 G99 G101 G103 G105 G107 G109 G111 G113 G115 G117 G119 G121 G29 G27 G19 G17" xr:uid="{00000000-0002-0000-0100-000005000000}">
      <formula1>INDIRECT(C13)</formula1>
    </dataValidation>
    <dataValidation type="list" allowBlank="1" showInputMessage="1" showErrorMessage="1" sqref="H13 H15 H21 H23 H25 H31 H33 H35 H37 H39 H41 H43 H45 H47 H49 H51 H53 H55 H57 H59 H61 H63 H65 H67 H69 H71 H73 H75 H77 H79 H81 H83 H85 H87 H89 H91 H93 H95 H97 H99 H101 H103 H105 H107 H109 H111 H113 H115 H117 H119 H121 H29 H27 H19 H17" xr:uid="{00000000-0002-0000-0100-000006000000}">
      <formula1>INDIRECT(C13)</formula1>
    </dataValidation>
    <dataValidation type="list" allowBlank="1" showInputMessage="1" showErrorMessage="1" sqref="I13 I15 I21 I23 I25 I31 I33 I35 I37 I39 I41 I43 I45 I47 I49 I51 I53 I55 I57 I59 I61 I63 I65 I67 I69 I71 I73 I75 I77 I79 I81 I83 I85 I87 I89 I91 I93 I95 I97 I99 I101 I103 I105 I107 I109 I111 I113 I115 I117 I119 I121 I29 I27 I19 I17" xr:uid="{00000000-0002-0000-0100-000007000000}">
      <formula1>INDIRECT(C13)</formula1>
    </dataValidation>
    <dataValidation type="list" allowBlank="1" showInputMessage="1" showErrorMessage="1" sqref="C13:C122" xr:uid="{00000000-0002-0000-0100-000008000000}">
      <formula1>$K$13:$N$13</formula1>
    </dataValidation>
    <dataValidation type="list" allowBlank="1" showInputMessage="1" showErrorMessage="1" sqref="I7" xr:uid="{00000000-0002-0000-0100-000009000000}">
      <formula1>"有,無"</formula1>
    </dataValidation>
    <dataValidation type="list" allowBlank="1" showInputMessage="1" showErrorMessage="1" sqref="B4:C4" xr:uid="{00000000-0002-0000-0100-00000A000000}">
      <formula1>$K$11:$N$11</formula1>
    </dataValidation>
    <dataValidation imeMode="hiragana" allowBlank="1" showInputMessage="1" showErrorMessage="1" sqref="H6:I6" xr:uid="{00000000-0002-0000-0100-00000B000000}"/>
  </dataValidations>
  <pageMargins left="0.28000000000000003" right="0.32" top="0.37" bottom="0.25" header="0.3" footer="0.2"/>
  <pageSetup paperSize="9" orientation="portrait" r:id="rId1"/>
  <ignoredErrors>
    <ignoredError sqref="A16"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AA70"/>
  <sheetViews>
    <sheetView zoomScale="90" zoomScaleNormal="90" zoomScaleSheetLayoutView="80" workbookViewId="0">
      <selection activeCell="C23" sqref="C23"/>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4" width="11.5" hidden="1" customWidth="1"/>
    <col min="15" max="15" width="14.625" hidden="1" customWidth="1"/>
    <col min="16" max="17" width="11.5" hidden="1" customWidth="1"/>
    <col min="18" max="18" width="14.625" hidden="1" customWidth="1"/>
    <col min="19" max="20" width="11.5" hidden="1" customWidth="1"/>
    <col min="21" max="22" width="11.5" customWidth="1"/>
    <col min="23" max="23" width="9" customWidth="1"/>
  </cols>
  <sheetData>
    <row r="1" spans="2:27" ht="25.5" customHeight="1" thickBot="1">
      <c r="B1" s="149" t="str">
        <f>個人種目申込一覧表!B1</f>
        <v>第95回諏訪大社陸上競技大会 ※締切9/11</v>
      </c>
      <c r="C1" s="149"/>
      <c r="D1" s="149"/>
      <c r="E1" s="149"/>
      <c r="F1" s="149"/>
      <c r="G1" s="1" t="s">
        <v>9</v>
      </c>
      <c r="H1" s="202" t="str">
        <f>個人種目申込一覧表!G1</f>
        <v>個人種目申込一覧表／諏訪陸上競技協会</v>
      </c>
      <c r="I1" s="202"/>
    </row>
    <row r="2" spans="2:27" ht="8.25" customHeight="1" thickTop="1" thickBot="1">
      <c r="B2" s="1"/>
      <c r="C2" s="1"/>
      <c r="G2" s="1"/>
      <c r="I2" s="1"/>
    </row>
    <row r="3" spans="2:27" ht="25.5" customHeight="1">
      <c r="C3" s="4" t="s">
        <v>38</v>
      </c>
      <c r="L3" s="24"/>
      <c r="M3" s="24"/>
      <c r="N3" s="24"/>
      <c r="O3" s="24"/>
      <c r="P3" s="24"/>
      <c r="Q3" s="24"/>
      <c r="R3" s="24"/>
      <c r="S3" s="24"/>
      <c r="T3" s="24"/>
      <c r="U3" s="203" t="s">
        <v>121</v>
      </c>
      <c r="V3" s="204"/>
      <c r="W3" s="204"/>
      <c r="X3" s="205"/>
      <c r="Y3" s="68"/>
      <c r="Z3" s="68"/>
    </row>
    <row r="4" spans="2:27" ht="6" customHeight="1" thickBot="1">
      <c r="L4" s="24"/>
      <c r="M4" s="24"/>
      <c r="N4" s="24"/>
      <c r="O4" s="24"/>
      <c r="P4" s="24"/>
      <c r="Q4" s="24"/>
      <c r="R4" s="24"/>
      <c r="S4" s="24"/>
      <c r="T4" s="24"/>
      <c r="U4" s="206"/>
      <c r="V4" s="207"/>
      <c r="W4" s="207"/>
      <c r="X4" s="208"/>
      <c r="Y4" s="68"/>
      <c r="Z4" s="68"/>
    </row>
    <row r="5" spans="2:27" ht="27" customHeight="1">
      <c r="C5" s="3" t="s">
        <v>11</v>
      </c>
      <c r="D5"/>
      <c r="E5" s="3" t="s">
        <v>15</v>
      </c>
      <c r="G5" s="3" t="s">
        <v>16</v>
      </c>
      <c r="I5" s="3" t="s">
        <v>12</v>
      </c>
      <c r="L5" s="24"/>
      <c r="M5" s="24"/>
      <c r="N5" s="24"/>
      <c r="O5" s="24"/>
      <c r="P5" s="24"/>
      <c r="Q5" s="24"/>
      <c r="R5" s="24"/>
      <c r="S5" s="24"/>
      <c r="T5" s="24"/>
      <c r="U5" s="206"/>
      <c r="V5" s="207"/>
      <c r="W5" s="207"/>
      <c r="X5" s="208"/>
      <c r="Y5" s="68"/>
      <c r="Z5" s="68"/>
    </row>
    <row r="6" spans="2:27" ht="27" customHeight="1" thickBot="1">
      <c r="C6" s="31">
        <f>COUNTA(E10,E15,E20,E25,E30,E35,E40,E45,E50)</f>
        <v>0</v>
      </c>
      <c r="D6"/>
      <c r="E6" s="30">
        <f>SUM(K10+K15+K20+K25+K30+K35+K40+K45+K50)</f>
        <v>0</v>
      </c>
      <c r="G6" s="8">
        <f>IF($B$11="",0,IF($B$11="男子",1000,IF($B$11="女子",1000,800)))</f>
        <v>0</v>
      </c>
      <c r="I6" s="8">
        <f>IF(G6="",0,C6*G6)</f>
        <v>0</v>
      </c>
      <c r="L6" s="24"/>
      <c r="M6" s="24"/>
      <c r="N6" s="24"/>
      <c r="O6" s="24"/>
      <c r="P6" s="24"/>
      <c r="Q6" s="24"/>
      <c r="R6" s="24"/>
      <c r="S6" s="24"/>
      <c r="T6" s="24"/>
      <c r="U6" s="206"/>
      <c r="V6" s="207"/>
      <c r="W6" s="207"/>
      <c r="X6" s="208"/>
      <c r="Y6" s="68"/>
      <c r="Z6" s="68"/>
    </row>
    <row r="7" spans="2:27" ht="6" customHeight="1" thickBot="1">
      <c r="L7" s="21"/>
      <c r="M7" s="21"/>
      <c r="N7" s="21"/>
      <c r="O7" s="21"/>
      <c r="P7" s="21"/>
      <c r="Q7" s="21"/>
      <c r="R7" s="21"/>
      <c r="S7" s="21"/>
      <c r="T7" s="21"/>
      <c r="U7" s="206"/>
      <c r="V7" s="207"/>
      <c r="W7" s="207"/>
      <c r="X7" s="208"/>
      <c r="Y7" s="68"/>
      <c r="Z7" s="68"/>
    </row>
    <row r="8" spans="2:27" ht="36" customHeight="1" thickBot="1">
      <c r="D8" s="14" t="s">
        <v>89</v>
      </c>
      <c r="E8" s="15" t="s">
        <v>10</v>
      </c>
      <c r="F8" s="16" t="s">
        <v>89</v>
      </c>
      <c r="G8" s="15" t="s">
        <v>10</v>
      </c>
      <c r="H8" s="16" t="s">
        <v>89</v>
      </c>
      <c r="I8" s="17" t="s">
        <v>10</v>
      </c>
      <c r="L8" s="21"/>
      <c r="M8" s="21"/>
      <c r="N8" s="21"/>
      <c r="O8" s="21"/>
      <c r="P8" s="21"/>
      <c r="Q8" s="21"/>
      <c r="R8" s="21"/>
      <c r="S8" s="21"/>
      <c r="T8" s="21"/>
      <c r="U8" s="209"/>
      <c r="V8" s="210"/>
      <c r="W8" s="210"/>
      <c r="X8" s="211"/>
      <c r="Y8" s="68"/>
      <c r="Z8" s="68"/>
    </row>
    <row r="9" spans="2:27" ht="6" customHeight="1" thickBot="1">
      <c r="B9" s="18"/>
      <c r="C9" s="18"/>
      <c r="D9" s="19"/>
      <c r="F9" s="19"/>
      <c r="H9" s="19"/>
    </row>
    <row r="10" spans="2:27" ht="27" customHeight="1">
      <c r="B10" s="27" t="s">
        <v>18</v>
      </c>
      <c r="C10" s="28" t="s">
        <v>19</v>
      </c>
      <c r="D10" s="109"/>
      <c r="E10" s="32"/>
      <c r="F10" s="110"/>
      <c r="G10" s="32"/>
      <c r="H10" s="110"/>
      <c r="I10" s="33"/>
      <c r="K10">
        <f>COUNTA(E10,G10,I10,E12,G12,I12)</f>
        <v>0</v>
      </c>
      <c r="M10" s="1" t="s">
        <v>99</v>
      </c>
      <c r="N10" s="1" t="s">
        <v>78</v>
      </c>
      <c r="O10" s="1" t="s">
        <v>100</v>
      </c>
      <c r="P10" s="1" t="s">
        <v>79</v>
      </c>
      <c r="R10" s="1"/>
      <c r="U10" s="59"/>
    </row>
    <row r="11" spans="2:27" ht="27" customHeight="1" thickBot="1">
      <c r="B11" s="58"/>
      <c r="C11" s="54"/>
      <c r="D11" s="47"/>
      <c r="E11" s="34"/>
      <c r="F11" s="48"/>
      <c r="G11" s="34"/>
      <c r="H11" s="48"/>
      <c r="I11" s="35"/>
      <c r="M11" s="1" t="s">
        <v>27</v>
      </c>
      <c r="N11" s="1"/>
      <c r="O11" s="1"/>
      <c r="P11" s="1"/>
      <c r="Q11" s="1"/>
      <c r="R11" s="1"/>
      <c r="U11" s="80" t="s">
        <v>94</v>
      </c>
      <c r="V11" s="84" t="s">
        <v>95</v>
      </c>
      <c r="W11" s="85" t="s">
        <v>111</v>
      </c>
      <c r="Y11" s="69"/>
      <c r="Z11" s="70"/>
      <c r="AA11" s="70"/>
    </row>
    <row r="12" spans="2:27" ht="27" customHeight="1">
      <c r="B12" s="116" t="s">
        <v>20</v>
      </c>
      <c r="C12" s="29" t="s">
        <v>17</v>
      </c>
      <c r="D12" s="111"/>
      <c r="E12" s="36"/>
      <c r="F12" s="112"/>
      <c r="G12" s="36"/>
      <c r="H12" s="112"/>
      <c r="I12" s="55"/>
      <c r="S12" s="1"/>
      <c r="T12" s="1"/>
      <c r="U12" s="81" t="s">
        <v>96</v>
      </c>
      <c r="V12" s="82" t="s">
        <v>76</v>
      </c>
      <c r="W12" s="83" t="s">
        <v>112</v>
      </c>
      <c r="Y12" s="70"/>
      <c r="Z12" s="70"/>
      <c r="AA12" s="70"/>
    </row>
    <row r="13" spans="2:27" ht="27" customHeight="1" thickBot="1">
      <c r="B13" s="117"/>
      <c r="C13" s="37"/>
      <c r="D13" s="50"/>
      <c r="E13" s="38"/>
      <c r="F13" s="49"/>
      <c r="G13" s="38"/>
      <c r="H13" s="49"/>
      <c r="I13" s="56"/>
      <c r="S13" s="1"/>
      <c r="T13" s="1"/>
    </row>
    <row r="14" spans="2:27" ht="6" customHeight="1" thickBot="1"/>
    <row r="15" spans="2:27" ht="27" customHeight="1">
      <c r="B15" s="27" t="s">
        <v>18</v>
      </c>
      <c r="C15" s="28" t="s">
        <v>19</v>
      </c>
      <c r="D15" s="109"/>
      <c r="E15" s="32"/>
      <c r="F15" s="110"/>
      <c r="G15" s="32"/>
      <c r="H15" s="110"/>
      <c r="I15" s="33"/>
      <c r="K15">
        <f>COUNTA(E15,G15,I15,E17,G17,I17)</f>
        <v>0</v>
      </c>
      <c r="M15" s="1">
        <v>1</v>
      </c>
      <c r="N15" s="1">
        <v>2</v>
      </c>
      <c r="O15" s="1">
        <v>3</v>
      </c>
      <c r="P15" s="1">
        <v>4</v>
      </c>
      <c r="Q15" s="1">
        <v>5</v>
      </c>
      <c r="R15" s="1">
        <v>6</v>
      </c>
      <c r="S15" s="1" t="s">
        <v>70</v>
      </c>
      <c r="T15" s="1" t="s">
        <v>71</v>
      </c>
      <c r="U15" s="66" t="s">
        <v>99</v>
      </c>
      <c r="V15" s="67" t="s">
        <v>78</v>
      </c>
    </row>
    <row r="16" spans="2:27" ht="27" customHeight="1" thickBot="1">
      <c r="B16" s="58"/>
      <c r="C16" s="54"/>
      <c r="D16" s="47"/>
      <c r="E16" s="34"/>
      <c r="F16" s="48"/>
      <c r="G16" s="34"/>
      <c r="H16" s="48"/>
      <c r="I16" s="35"/>
      <c r="N16" s="1" t="s">
        <v>28</v>
      </c>
      <c r="O16" s="1" t="s">
        <v>29</v>
      </c>
      <c r="P16" s="10" t="s">
        <v>36</v>
      </c>
      <c r="Q16" s="1" t="s">
        <v>30</v>
      </c>
      <c r="R16" s="1" t="s">
        <v>31</v>
      </c>
      <c r="S16" s="1" t="s">
        <v>32</v>
      </c>
      <c r="T16" s="1" t="s">
        <v>33</v>
      </c>
      <c r="U16" s="65" t="s">
        <v>97</v>
      </c>
      <c r="V16" s="65" t="s">
        <v>97</v>
      </c>
    </row>
    <row r="17" spans="2:23" ht="27" customHeight="1">
      <c r="B17" s="116" t="s">
        <v>20</v>
      </c>
      <c r="C17" s="29" t="s">
        <v>17</v>
      </c>
      <c r="D17" s="111"/>
      <c r="E17" s="36"/>
      <c r="F17" s="112"/>
      <c r="G17" s="36"/>
      <c r="H17" s="112"/>
      <c r="I17" s="55"/>
      <c r="U17" s="95" t="s">
        <v>100</v>
      </c>
      <c r="V17" s="95" t="s">
        <v>79</v>
      </c>
    </row>
    <row r="18" spans="2:23" ht="27" customHeight="1" thickBot="1">
      <c r="B18" s="117"/>
      <c r="C18" s="37"/>
      <c r="D18" s="50"/>
      <c r="E18" s="38"/>
      <c r="F18" s="49"/>
      <c r="G18" s="38"/>
      <c r="H18" s="49"/>
      <c r="I18" s="56"/>
      <c r="U18" s="65" t="s">
        <v>97</v>
      </c>
      <c r="V18" s="65" t="s">
        <v>97</v>
      </c>
      <c r="W18" s="9"/>
    </row>
    <row r="19" spans="2:23" ht="6" customHeight="1" thickBot="1"/>
    <row r="20" spans="2:23" ht="27" customHeight="1">
      <c r="B20" s="118" t="s">
        <v>18</v>
      </c>
      <c r="C20" s="119" t="s">
        <v>19</v>
      </c>
      <c r="D20" s="120"/>
      <c r="E20" s="121"/>
      <c r="F20" s="122"/>
      <c r="G20" s="121"/>
      <c r="H20" s="122"/>
      <c r="I20" s="123"/>
      <c r="K20">
        <f>COUNTA(E20,G20,I20,E22,G22,I22)</f>
        <v>0</v>
      </c>
    </row>
    <row r="21" spans="2:23" ht="27" customHeight="1" thickBot="1">
      <c r="B21" s="124"/>
      <c r="C21" s="125"/>
      <c r="D21" s="126"/>
      <c r="E21" s="127"/>
      <c r="F21" s="128"/>
      <c r="G21" s="127"/>
      <c r="H21" s="128"/>
      <c r="I21" s="129"/>
    </row>
    <row r="22" spans="2:23" ht="27" customHeight="1">
      <c r="B22" s="130" t="s">
        <v>20</v>
      </c>
      <c r="C22" s="131" t="s">
        <v>17</v>
      </c>
      <c r="D22" s="132"/>
      <c r="E22" s="133"/>
      <c r="F22" s="134"/>
      <c r="G22" s="133"/>
      <c r="H22" s="134"/>
      <c r="I22" s="135"/>
    </row>
    <row r="23" spans="2:23" ht="27.75" customHeight="1" thickBot="1">
      <c r="B23" s="136"/>
      <c r="C23" s="137"/>
      <c r="D23" s="138"/>
      <c r="E23" s="139"/>
      <c r="F23" s="140"/>
      <c r="G23" s="139"/>
      <c r="H23" s="140"/>
      <c r="I23" s="141"/>
    </row>
    <row r="24" spans="2:23" ht="6" customHeight="1" thickBot="1">
      <c r="B24" s="42"/>
      <c r="C24" s="42"/>
      <c r="D24" s="142"/>
      <c r="E24" s="42"/>
      <c r="F24" s="142"/>
      <c r="G24" s="42"/>
      <c r="H24" s="142"/>
      <c r="I24" s="42"/>
    </row>
    <row r="25" spans="2:23" ht="27" customHeight="1">
      <c r="B25" s="118" t="s">
        <v>18</v>
      </c>
      <c r="C25" s="119" t="s">
        <v>19</v>
      </c>
      <c r="D25" s="120"/>
      <c r="E25" s="121"/>
      <c r="F25" s="122"/>
      <c r="G25" s="121"/>
      <c r="H25" s="122"/>
      <c r="I25" s="123"/>
      <c r="K25">
        <f>COUNTA(E25,G25,I25,E27,G27,I27)</f>
        <v>0</v>
      </c>
    </row>
    <row r="26" spans="2:23" ht="27" customHeight="1" thickBot="1">
      <c r="B26" s="124"/>
      <c r="C26" s="125"/>
      <c r="D26" s="126"/>
      <c r="E26" s="127"/>
      <c r="F26" s="128"/>
      <c r="G26" s="127"/>
      <c r="H26" s="128"/>
      <c r="I26" s="129"/>
    </row>
    <row r="27" spans="2:23" ht="27" customHeight="1">
      <c r="B27" s="130" t="s">
        <v>20</v>
      </c>
      <c r="C27" s="131" t="s">
        <v>17</v>
      </c>
      <c r="D27" s="132"/>
      <c r="E27" s="133"/>
      <c r="F27" s="134"/>
      <c r="G27" s="133"/>
      <c r="H27" s="134"/>
      <c r="I27" s="135"/>
    </row>
    <row r="28" spans="2:23" ht="27.75" customHeight="1" thickBot="1">
      <c r="B28" s="136"/>
      <c r="C28" s="137"/>
      <c r="D28" s="138"/>
      <c r="E28" s="139"/>
      <c r="F28" s="140"/>
      <c r="G28" s="139"/>
      <c r="H28" s="140"/>
      <c r="I28" s="141"/>
    </row>
    <row r="29" spans="2:23" ht="6" customHeight="1" thickBot="1">
      <c r="B29" s="42"/>
      <c r="C29" s="42"/>
      <c r="D29" s="142"/>
      <c r="E29" s="42"/>
      <c r="F29" s="142"/>
      <c r="G29" s="42"/>
      <c r="H29" s="142"/>
      <c r="I29" s="42"/>
    </row>
    <row r="30" spans="2:23" ht="27" customHeight="1">
      <c r="B30" s="118" t="s">
        <v>18</v>
      </c>
      <c r="C30" s="119" t="s">
        <v>19</v>
      </c>
      <c r="D30" s="120"/>
      <c r="E30" s="121"/>
      <c r="F30" s="122"/>
      <c r="G30" s="121"/>
      <c r="H30" s="122"/>
      <c r="I30" s="123"/>
      <c r="K30">
        <f>COUNTA(E30,G30,I30,E32,G32,I32)</f>
        <v>0</v>
      </c>
    </row>
    <row r="31" spans="2:23" ht="27" customHeight="1" thickBot="1">
      <c r="B31" s="124"/>
      <c r="C31" s="125"/>
      <c r="D31" s="126"/>
      <c r="E31" s="127"/>
      <c r="F31" s="128"/>
      <c r="G31" s="127"/>
      <c r="H31" s="128"/>
      <c r="I31" s="129"/>
    </row>
    <row r="32" spans="2:23" ht="27" customHeight="1">
      <c r="B32" s="130" t="s">
        <v>20</v>
      </c>
      <c r="C32" s="131" t="s">
        <v>17</v>
      </c>
      <c r="D32" s="132"/>
      <c r="E32" s="133"/>
      <c r="F32" s="134"/>
      <c r="G32" s="133"/>
      <c r="H32" s="134"/>
      <c r="I32" s="135"/>
    </row>
    <row r="33" spans="2:11" ht="27.75" customHeight="1" thickBot="1">
      <c r="B33" s="136"/>
      <c r="C33" s="137"/>
      <c r="D33" s="138"/>
      <c r="E33" s="139"/>
      <c r="F33" s="140"/>
      <c r="G33" s="139"/>
      <c r="H33" s="140"/>
      <c r="I33" s="141"/>
    </row>
    <row r="34" spans="2:11" ht="6" customHeight="1" thickBot="1">
      <c r="B34" s="42"/>
      <c r="C34" s="42"/>
      <c r="D34" s="142"/>
      <c r="E34" s="42"/>
      <c r="F34" s="142"/>
      <c r="G34" s="42"/>
      <c r="H34" s="142"/>
      <c r="I34" s="42"/>
    </row>
    <row r="35" spans="2:11" ht="27" customHeight="1">
      <c r="B35" s="118" t="s">
        <v>18</v>
      </c>
      <c r="C35" s="119" t="s">
        <v>19</v>
      </c>
      <c r="D35" s="120"/>
      <c r="E35" s="121"/>
      <c r="F35" s="122"/>
      <c r="G35" s="121"/>
      <c r="H35" s="122"/>
      <c r="I35" s="123"/>
      <c r="K35">
        <f>COUNTA(E35,G35,I35,E37,G37,I37)</f>
        <v>0</v>
      </c>
    </row>
    <row r="36" spans="2:11" ht="27" customHeight="1" thickBot="1">
      <c r="B36" s="124"/>
      <c r="C36" s="125"/>
      <c r="D36" s="126"/>
      <c r="E36" s="127"/>
      <c r="F36" s="128"/>
      <c r="G36" s="127"/>
      <c r="H36" s="128"/>
      <c r="I36" s="129"/>
    </row>
    <row r="37" spans="2:11" ht="27" customHeight="1">
      <c r="B37" s="130" t="s">
        <v>20</v>
      </c>
      <c r="C37" s="131" t="s">
        <v>17</v>
      </c>
      <c r="D37" s="132"/>
      <c r="E37" s="133"/>
      <c r="F37" s="134"/>
      <c r="G37" s="133"/>
      <c r="H37" s="134"/>
      <c r="I37" s="135"/>
    </row>
    <row r="38" spans="2:11" ht="27.75" customHeight="1" thickBot="1">
      <c r="B38" s="136"/>
      <c r="C38" s="137"/>
      <c r="D38" s="138"/>
      <c r="E38" s="139"/>
      <c r="F38" s="140"/>
      <c r="G38" s="139"/>
      <c r="H38" s="140"/>
      <c r="I38" s="141"/>
    </row>
    <row r="39" spans="2:11" ht="6" customHeight="1" thickBot="1">
      <c r="B39" s="42"/>
      <c r="C39" s="42"/>
      <c r="D39" s="142"/>
      <c r="E39" s="42"/>
      <c r="F39" s="142"/>
      <c r="G39" s="42"/>
      <c r="H39" s="142"/>
      <c r="I39" s="42"/>
    </row>
    <row r="40" spans="2:11" ht="27" customHeight="1">
      <c r="B40" s="118" t="s">
        <v>18</v>
      </c>
      <c r="C40" s="119" t="s">
        <v>19</v>
      </c>
      <c r="D40" s="120"/>
      <c r="E40" s="121"/>
      <c r="F40" s="122"/>
      <c r="G40" s="121"/>
      <c r="H40" s="122"/>
      <c r="I40" s="123"/>
      <c r="K40">
        <f>COUNTA(E40,G40,I40,E42,G42,I42)</f>
        <v>0</v>
      </c>
    </row>
    <row r="41" spans="2:11" ht="27" customHeight="1" thickBot="1">
      <c r="B41" s="124"/>
      <c r="C41" s="125"/>
      <c r="D41" s="126"/>
      <c r="E41" s="127"/>
      <c r="F41" s="128"/>
      <c r="G41" s="127"/>
      <c r="H41" s="128"/>
      <c r="I41" s="129"/>
    </row>
    <row r="42" spans="2:11" ht="27" customHeight="1">
      <c r="B42" s="130" t="s">
        <v>20</v>
      </c>
      <c r="C42" s="131" t="s">
        <v>17</v>
      </c>
      <c r="D42" s="132"/>
      <c r="E42" s="133"/>
      <c r="F42" s="134"/>
      <c r="G42" s="133"/>
      <c r="H42" s="134"/>
      <c r="I42" s="135"/>
    </row>
    <row r="43" spans="2:11" ht="27.75" customHeight="1" thickBot="1">
      <c r="B43" s="136"/>
      <c r="C43" s="137"/>
      <c r="D43" s="138"/>
      <c r="E43" s="139"/>
      <c r="F43" s="140"/>
      <c r="G43" s="139"/>
      <c r="H43" s="140"/>
      <c r="I43" s="141"/>
    </row>
    <row r="44" spans="2:11" ht="6" customHeight="1" thickBot="1">
      <c r="B44" s="42"/>
      <c r="C44" s="42"/>
      <c r="D44" s="142"/>
      <c r="E44" s="42"/>
      <c r="F44" s="142"/>
      <c r="G44" s="42"/>
      <c r="H44" s="142"/>
      <c r="I44" s="42"/>
    </row>
    <row r="45" spans="2:11" ht="27" customHeight="1">
      <c r="B45" s="118" t="s">
        <v>18</v>
      </c>
      <c r="C45" s="119" t="s">
        <v>19</v>
      </c>
      <c r="D45" s="120"/>
      <c r="E45" s="121"/>
      <c r="F45" s="122"/>
      <c r="G45" s="121"/>
      <c r="H45" s="122"/>
      <c r="I45" s="123"/>
      <c r="K45">
        <f>COUNTA(E45,G45,I45,E47,G47,I47)</f>
        <v>0</v>
      </c>
    </row>
    <row r="46" spans="2:11" ht="27" customHeight="1" thickBot="1">
      <c r="B46" s="124"/>
      <c r="C46" s="125"/>
      <c r="D46" s="126"/>
      <c r="E46" s="127"/>
      <c r="F46" s="128"/>
      <c r="G46" s="127"/>
      <c r="H46" s="128"/>
      <c r="I46" s="129"/>
    </row>
    <row r="47" spans="2:11" ht="27" customHeight="1">
      <c r="B47" s="130" t="s">
        <v>20</v>
      </c>
      <c r="C47" s="131" t="s">
        <v>17</v>
      </c>
      <c r="D47" s="132"/>
      <c r="E47" s="133"/>
      <c r="F47" s="134"/>
      <c r="G47" s="133"/>
      <c r="H47" s="134"/>
      <c r="I47" s="135"/>
    </row>
    <row r="48" spans="2:11" ht="27.75" customHeight="1" thickBot="1">
      <c r="B48" s="136"/>
      <c r="C48" s="137"/>
      <c r="D48" s="138"/>
      <c r="E48" s="139"/>
      <c r="F48" s="140"/>
      <c r="G48" s="139"/>
      <c r="H48" s="140"/>
      <c r="I48" s="141"/>
    </row>
    <row r="49" spans="2:11" ht="6" customHeight="1" thickBot="1">
      <c r="B49" s="42"/>
      <c r="C49" s="42"/>
      <c r="D49" s="142"/>
      <c r="E49" s="42"/>
      <c r="F49" s="142"/>
      <c r="G49" s="42"/>
      <c r="H49" s="142"/>
      <c r="I49" s="42"/>
    </row>
    <row r="50" spans="2:11" ht="27" customHeight="1">
      <c r="B50" s="118" t="s">
        <v>18</v>
      </c>
      <c r="C50" s="119" t="s">
        <v>19</v>
      </c>
      <c r="D50" s="120"/>
      <c r="E50" s="121"/>
      <c r="F50" s="122"/>
      <c r="G50" s="121"/>
      <c r="H50" s="122"/>
      <c r="I50" s="123"/>
      <c r="K50">
        <f>COUNTA(E50,G50,I50,E52,G52,I52)</f>
        <v>0</v>
      </c>
    </row>
    <row r="51" spans="2:11" ht="27" customHeight="1" thickBot="1">
      <c r="B51" s="124"/>
      <c r="C51" s="125"/>
      <c r="D51" s="126"/>
      <c r="E51" s="127"/>
      <c r="F51" s="128"/>
      <c r="G51" s="127"/>
      <c r="H51" s="128"/>
      <c r="I51" s="129"/>
    </row>
    <row r="52" spans="2:11" ht="27" customHeight="1">
      <c r="B52" s="130" t="s">
        <v>20</v>
      </c>
      <c r="C52" s="131" t="s">
        <v>17</v>
      </c>
      <c r="D52" s="132"/>
      <c r="E52" s="133"/>
      <c r="F52" s="134"/>
      <c r="G52" s="133"/>
      <c r="H52" s="134"/>
      <c r="I52" s="135"/>
    </row>
    <row r="53" spans="2:11" ht="27.75" customHeight="1" thickBot="1">
      <c r="B53" s="136"/>
      <c r="C53" s="137"/>
      <c r="D53" s="138"/>
      <c r="E53" s="139"/>
      <c r="F53" s="140"/>
      <c r="G53" s="139"/>
      <c r="H53" s="140"/>
      <c r="I53" s="141"/>
    </row>
    <row r="54" spans="2:11" ht="6" customHeight="1" thickBot="1">
      <c r="B54" s="42"/>
      <c r="C54" s="42"/>
      <c r="D54" s="142"/>
      <c r="E54" s="42"/>
      <c r="F54" s="142"/>
      <c r="G54" s="42"/>
      <c r="H54" s="142"/>
      <c r="I54" s="42"/>
    </row>
    <row r="55" spans="2:11" ht="27" customHeight="1">
      <c r="B55" s="118" t="s">
        <v>18</v>
      </c>
      <c r="C55" s="119" t="s">
        <v>19</v>
      </c>
      <c r="D55" s="120"/>
      <c r="E55" s="121"/>
      <c r="F55" s="122"/>
      <c r="G55" s="121"/>
      <c r="H55" s="122"/>
      <c r="I55" s="123"/>
      <c r="K55">
        <f>COUNTA(E55,G55,I55,E57,G57,I57)</f>
        <v>0</v>
      </c>
    </row>
    <row r="56" spans="2:11" ht="27" customHeight="1" thickBot="1">
      <c r="B56" s="124"/>
      <c r="C56" s="125"/>
      <c r="D56" s="126"/>
      <c r="E56" s="127"/>
      <c r="F56" s="128"/>
      <c r="G56" s="127"/>
      <c r="H56" s="128"/>
      <c r="I56" s="129"/>
    </row>
    <row r="57" spans="2:11" ht="27" customHeight="1">
      <c r="B57" s="130" t="s">
        <v>20</v>
      </c>
      <c r="C57" s="131" t="s">
        <v>17</v>
      </c>
      <c r="D57" s="132"/>
      <c r="E57" s="133"/>
      <c r="F57" s="134"/>
      <c r="G57" s="133"/>
      <c r="H57" s="134"/>
      <c r="I57" s="135"/>
    </row>
    <row r="58" spans="2:11" ht="27.75" customHeight="1" thickBot="1">
      <c r="B58" s="136"/>
      <c r="C58" s="137"/>
      <c r="D58" s="138"/>
      <c r="E58" s="139"/>
      <c r="F58" s="140"/>
      <c r="G58" s="139"/>
      <c r="H58" s="140"/>
      <c r="I58" s="141"/>
    </row>
    <row r="59" spans="2:11" ht="6" customHeight="1" thickBot="1">
      <c r="B59" s="42"/>
      <c r="C59" s="42"/>
      <c r="D59" s="142"/>
      <c r="E59" s="42"/>
      <c r="F59" s="142"/>
      <c r="G59" s="42"/>
      <c r="H59" s="142"/>
      <c r="I59" s="42"/>
    </row>
    <row r="60" spans="2:11" ht="27" customHeight="1">
      <c r="B60" s="118" t="s">
        <v>18</v>
      </c>
      <c r="C60" s="119" t="s">
        <v>19</v>
      </c>
      <c r="D60" s="120"/>
      <c r="E60" s="121"/>
      <c r="F60" s="122"/>
      <c r="G60" s="121"/>
      <c r="H60" s="122"/>
      <c r="I60" s="123"/>
      <c r="K60">
        <f>COUNTA(E60,G60,I60,E62,G62,I62)</f>
        <v>0</v>
      </c>
    </row>
    <row r="61" spans="2:11" ht="27" customHeight="1" thickBot="1">
      <c r="B61" s="124"/>
      <c r="C61" s="125"/>
      <c r="D61" s="126"/>
      <c r="E61" s="127"/>
      <c r="F61" s="128"/>
      <c r="G61" s="127"/>
      <c r="H61" s="128"/>
      <c r="I61" s="129"/>
    </row>
    <row r="62" spans="2:11" ht="27" customHeight="1">
      <c r="B62" s="130" t="s">
        <v>20</v>
      </c>
      <c r="C62" s="131" t="s">
        <v>17</v>
      </c>
      <c r="D62" s="132"/>
      <c r="E62" s="133"/>
      <c r="F62" s="134"/>
      <c r="G62" s="133"/>
      <c r="H62" s="134"/>
      <c r="I62" s="135"/>
    </row>
    <row r="63" spans="2:11" ht="27.75" customHeight="1" thickBot="1">
      <c r="B63" s="136"/>
      <c r="C63" s="137"/>
      <c r="D63" s="138"/>
      <c r="E63" s="139"/>
      <c r="F63" s="140"/>
      <c r="G63" s="139"/>
      <c r="H63" s="140"/>
      <c r="I63" s="141"/>
    </row>
    <row r="64" spans="2:11" ht="6" customHeight="1" thickBot="1">
      <c r="B64" s="42"/>
      <c r="C64" s="42"/>
      <c r="D64" s="142"/>
      <c r="E64" s="42"/>
      <c r="F64" s="142"/>
      <c r="G64" s="42"/>
      <c r="H64" s="142"/>
      <c r="I64" s="42"/>
    </row>
    <row r="65" spans="2:11" ht="27" customHeight="1">
      <c r="B65" s="118" t="s">
        <v>18</v>
      </c>
      <c r="C65" s="119" t="s">
        <v>19</v>
      </c>
      <c r="D65" s="120"/>
      <c r="E65" s="121"/>
      <c r="F65" s="122"/>
      <c r="G65" s="121"/>
      <c r="H65" s="122"/>
      <c r="I65" s="123"/>
      <c r="K65">
        <f>COUNTA(E65,G65,I65,E67,G67,I67)</f>
        <v>0</v>
      </c>
    </row>
    <row r="66" spans="2:11" ht="27" customHeight="1" thickBot="1">
      <c r="B66" s="124"/>
      <c r="C66" s="125"/>
      <c r="D66" s="126"/>
      <c r="E66" s="127"/>
      <c r="F66" s="128"/>
      <c r="G66" s="127"/>
      <c r="H66" s="128"/>
      <c r="I66" s="129"/>
    </row>
    <row r="67" spans="2:11" ht="27" customHeight="1">
      <c r="B67" s="130" t="s">
        <v>20</v>
      </c>
      <c r="C67" s="131" t="s">
        <v>17</v>
      </c>
      <c r="D67" s="132"/>
      <c r="E67" s="133"/>
      <c r="F67" s="134"/>
      <c r="G67" s="133"/>
      <c r="H67" s="134"/>
      <c r="I67" s="135"/>
    </row>
    <row r="68" spans="2:11" ht="27.75" customHeight="1" thickBot="1">
      <c r="B68" s="136"/>
      <c r="C68" s="137"/>
      <c r="D68" s="138"/>
      <c r="E68" s="139"/>
      <c r="F68" s="140"/>
      <c r="G68" s="139"/>
      <c r="H68" s="140"/>
      <c r="I68" s="141"/>
    </row>
    <row r="69" spans="2:11" ht="21" customHeight="1"/>
    <row r="70" spans="2:11" ht="21" customHeight="1"/>
  </sheetData>
  <sheetProtection algorithmName="SHA-512" hashValue="9i7HeJcR0JSdbvYhCJZiNumr22mlGA4Jkzp/JKOmGfaSDLbHoTp9qJdnRyKJ7xhh72cnja467qHjVpAEfCxk9w==" saltValue="5Wix3bhjukXFjghhP07rLQ==" spinCount="100000" sheet="1" objects="1" scenarios="1"/>
  <mergeCells count="3">
    <mergeCell ref="B1:F1"/>
    <mergeCell ref="H1:I1"/>
    <mergeCell ref="U3:X8"/>
  </mergeCells>
  <phoneticPr fontId="1"/>
  <conditionalFormatting sqref="B11">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7">
    <dataValidation imeMode="halfKatakana" showInputMessage="1" showErrorMessage="1" sqref="E11 E13 G11 G13 I11 E16 E21 E26 E31 E36 E41 E46 E51 E56 E61 E66 E18 E23 E28 E33 E38 E43 E48 E53 E58 E63 E68 G16 G21 G26 G31 G36 G41 G46 G51 G56 G61 G66 G18 G23 G28 G33 G38 G43 G48 G53 G58 G63 G68 I16 I21 I26 I31 I36 I41 I46 I51 I56 I61 I66" xr:uid="{00000000-0002-0000-0200-000000000000}"/>
    <dataValidation type="whole" allowBlank="1" showInputMessage="1" showErrorMessage="1" sqref="C13 C18 C23 C28 C33 C38 C43 C48 C53 C58 C63 C68" xr:uid="{00000000-0002-0000-0200-000001000000}">
      <formula1>1111</formula1>
      <formula2>999999</formula2>
    </dataValidation>
    <dataValidation imeMode="halfKatakana" allowBlank="1" showInputMessage="1" showErrorMessage="1" sqref="I13 I18 I23 I28 I33 I38 I43 I48 I53 I58 I63 I68" xr:uid="{00000000-0002-0000-0200-000002000000}"/>
    <dataValidation type="list" allowBlank="1" showInputMessage="1" showErrorMessage="1" sqref="B13 B18 B23 B28 B33 B38 B43 B48 B53 B58 B63 B68" xr:uid="{00000000-0002-0000-0200-000003000000}">
      <formula1>$N$16:$T$16</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xr:uid="{00000000-0002-0000-0200-000004000000}">
      <formula1>$M$15:$T$15</formula1>
    </dataValidation>
    <dataValidation type="list" allowBlank="1" showInputMessage="1" showErrorMessage="1" sqref="B11 B16 B21 B26 B31 B36 B41 B46 B51 B56 B61 B66" xr:uid="{00000000-0002-0000-0200-000005000000}">
      <formula1>$M$10:$P$10</formula1>
    </dataValidation>
    <dataValidation type="list" allowBlank="1" showInputMessage="1" showErrorMessage="1" sqref="C11 C16 C21 C26 C31 C36 C41 C46 C51 C56 C61 C66" xr:uid="{00000000-0002-0000-0200-000006000000}">
      <formula1>$M$11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個人種目申込一覧表</vt:lpstr>
      <vt:lpstr>リレー申込票</vt:lpstr>
      <vt:lpstr>個人種目申込一覧表!Print_Area</vt:lpstr>
      <vt:lpstr>女子</vt:lpstr>
      <vt:lpstr>男子</vt:lpstr>
      <vt:lpstr>中学生女子</vt:lpstr>
      <vt:lpstr>中学生男子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小林　季生</cp:lastModifiedBy>
  <cp:lastPrinted>2009-05-22T15:47:02Z</cp:lastPrinted>
  <dcterms:created xsi:type="dcterms:W3CDTF">2009-03-04T01:02:54Z</dcterms:created>
  <dcterms:modified xsi:type="dcterms:W3CDTF">2023-09-05T06:10:00Z</dcterms:modified>
</cp:coreProperties>
</file>