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E:\R5\R5諏訪選手権\"/>
    </mc:Choice>
  </mc:AlternateContent>
  <xr:revisionPtr revIDLastSave="0" documentId="13_ncr:1_{7F7D7621-CC81-45BD-816A-D37FF4C6F0A5}" xr6:coauthVersionLast="47" xr6:coauthVersionMax="47" xr10:uidLastSave="{00000000-0000-0000-0000-000000000000}"/>
  <bookViews>
    <workbookView xWindow="-110" yWindow="-110" windowWidth="19420" windowHeight="10300" activeTab="1" xr2:uid="{00000000-000D-0000-FFFF-FFFF00000000}"/>
  </bookViews>
  <sheets>
    <sheet name="注意事項" sheetId="6" r:id="rId1"/>
    <sheet name="個人種目申込一覧表" sheetId="1" r:id="rId2"/>
    <sheet name="リレー申込票" sheetId="7" r:id="rId3"/>
  </sheets>
  <definedNames>
    <definedName name="_xlnm.Print_Area" localSheetId="1">個人種目申込一覧表!$A$1:$S$118</definedName>
    <definedName name="リレークラス">リレー申込票!$M$15:$N$15</definedName>
    <definedName name="女子">個人種目申込一覧表!$N$12:$N$28</definedName>
    <definedName name="男子">個人種目申込一覧表!$M$12:$M$35</definedName>
    <definedName name="中学女子">個人種目申込一覧表!$P$12:$P$25</definedName>
    <definedName name="中学男子">個人種目申込一覧表!#REF!</definedName>
  </definedNames>
  <calcPr calcId="191028"/>
</workbook>
</file>

<file path=xl/calcChain.xml><?xml version="1.0" encoding="utf-8"?>
<calcChain xmlns="http://schemas.openxmlformats.org/spreadsheetml/2006/main">
  <c r="X20" i="1" l="1"/>
  <c r="X21" i="1"/>
  <c r="X22" i="1"/>
  <c r="X23" i="1"/>
  <c r="X24" i="1"/>
  <c r="X25" i="1"/>
  <c r="X26" i="1"/>
  <c r="X27" i="1"/>
  <c r="X28" i="1"/>
  <c r="X29" i="1"/>
  <c r="X30" i="1"/>
  <c r="X31" i="1"/>
  <c r="V22" i="1"/>
  <c r="V23" i="1"/>
  <c r="V24" i="1"/>
  <c r="V25" i="1"/>
  <c r="V26" i="1"/>
  <c r="V27" i="1"/>
  <c r="V28" i="1"/>
  <c r="V29" i="1"/>
  <c r="V30" i="1"/>
  <c r="V31" i="1"/>
  <c r="V32" i="1"/>
  <c r="V33" i="1"/>
  <c r="V34" i="1"/>
  <c r="V35" i="1"/>
  <c r="V36" i="1"/>
  <c r="V37" i="1"/>
  <c r="V21" i="1"/>
  <c r="A15" i="1"/>
  <c r="A39" i="1"/>
  <c r="A59" i="1"/>
  <c r="A79" i="1"/>
  <c r="A99" i="1"/>
  <c r="X14" i="1"/>
  <c r="X15" i="1"/>
  <c r="X16" i="1"/>
  <c r="X17" i="1"/>
  <c r="X18" i="1"/>
  <c r="X19" i="1"/>
  <c r="V20" i="1"/>
  <c r="V15" i="1"/>
  <c r="V16" i="1"/>
  <c r="V17" i="1"/>
  <c r="V18" i="1"/>
  <c r="V19" i="1"/>
  <c r="V14" i="1"/>
  <c r="V13" i="1"/>
  <c r="B1" i="7"/>
  <c r="K65" i="7"/>
  <c r="K60" i="7"/>
  <c r="K55" i="7"/>
  <c r="K50" i="7"/>
  <c r="K45" i="7"/>
  <c r="K40" i="7"/>
  <c r="K35" i="7"/>
  <c r="K30" i="7"/>
  <c r="K25" i="7"/>
  <c r="K20" i="7"/>
  <c r="K15" i="7"/>
  <c r="E6" i="7" s="1"/>
  <c r="K10" i="7"/>
  <c r="C6" i="7"/>
  <c r="G6" i="7"/>
  <c r="I6" i="7" s="1"/>
  <c r="V12" i="1"/>
  <c r="X12" i="1"/>
  <c r="X13" i="1"/>
  <c r="A16" i="1"/>
  <c r="A40" i="1"/>
  <c r="A60" i="1"/>
  <c r="A80" i="1"/>
  <c r="A100" i="1"/>
  <c r="C9" i="1" l="1"/>
  <c r="B9" i="1"/>
  <c r="I9" i="1" s="1"/>
</calcChain>
</file>

<file path=xl/sharedStrings.xml><?xml version="1.0" encoding="utf-8"?>
<sst xmlns="http://schemas.openxmlformats.org/spreadsheetml/2006/main" count="182" uniqueCount="120">
  <si>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</si>
  <si>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</si>
  <si>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</si>
  <si>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</si>
  <si>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</si>
  <si>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氏名(半角ｶﾅ)</t>
    <rPh sb="0" eb="2">
      <t>シメイ</t>
    </rPh>
    <rPh sb="3" eb="5">
      <t>ハンカク</t>
    </rPh>
    <phoneticPr fontId="2"/>
  </si>
  <si>
    <t>記入例</t>
    <rPh sb="0" eb="2">
      <t>キニュウ</t>
    </rPh>
    <rPh sb="2" eb="3">
      <t>レイ</t>
    </rPh>
    <phoneticPr fontId="2"/>
  </si>
  <si>
    <t>女子</t>
    <rPh sb="0" eb="2">
      <t>ジョシ</t>
    </rPh>
    <phoneticPr fontId="2"/>
  </si>
  <si>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</si>
  <si>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</si>
  <si>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</si>
  <si>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</si>
  <si>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</si>
  <si>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400m</t>
  </si>
  <si>
    <t>長野　陸子</t>
    <rPh sb="0" eb="2">
      <t>ナガノ</t>
    </rPh>
    <rPh sb="3" eb="4">
      <t>リク</t>
    </rPh>
    <rPh sb="4" eb="5">
      <t>コ</t>
    </rPh>
    <phoneticPr fontId="2"/>
  </si>
  <si>
    <t>ﾅｶﾞﾉ　ﾘｸｺ</t>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</si>
  <si>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</si>
  <si>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</si>
  <si>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</si>
  <si>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</si>
  <si>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</si>
  <si>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</si>
  <si>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</si>
  <si>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</si>
  <si>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</si>
  <si>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</si>
  <si>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</si>
  <si>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</si>
  <si>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</si>
  <si>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</si>
  <si>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</si>
  <si>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</si>
  <si>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</si>
  <si>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</si>
  <si>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</si>
  <si>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</si>
  <si>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</si>
  <si>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</si>
  <si>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</si>
  <si>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</si>
  <si>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</si>
  <si>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</si>
  <si>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</si>
  <si>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</si>
  <si>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5"/>
  </si>
  <si>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</si>
  <si>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</si>
  <si>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男子</t>
    <rPh sb="0" eb="2">
      <t>ダンシ</t>
    </rPh>
    <phoneticPr fontId="1"/>
  </si>
  <si>
    <t>女子</t>
    <rPh sb="0" eb="2">
      <t>ジョシ</t>
    </rPh>
    <phoneticPr fontId="1"/>
  </si>
  <si>
    <t>100m</t>
    <phoneticPr fontId="1"/>
  </si>
  <si>
    <t>200m</t>
    <phoneticPr fontId="1"/>
  </si>
  <si>
    <t>400m</t>
    <phoneticPr fontId="1"/>
  </si>
  <si>
    <t>800m</t>
    <phoneticPr fontId="1"/>
  </si>
  <si>
    <t>1500m</t>
    <phoneticPr fontId="1"/>
  </si>
  <si>
    <t>3000m</t>
    <phoneticPr fontId="1"/>
  </si>
  <si>
    <t>棒高跳</t>
    <rPh sb="0" eb="3">
      <t>ボウタカトビ</t>
    </rPh>
    <phoneticPr fontId="1"/>
  </si>
  <si>
    <t>走幅跳</t>
    <rPh sb="0" eb="3">
      <t>ハシリハバトビ</t>
    </rPh>
    <phoneticPr fontId="1"/>
  </si>
  <si>
    <t>クラス</t>
    <phoneticPr fontId="1"/>
  </si>
  <si>
    <t>一般</t>
    <rPh sb="0" eb="2">
      <t>イッパン</t>
    </rPh>
    <phoneticPr fontId="1"/>
  </si>
  <si>
    <t>中学生</t>
    <rPh sb="0" eb="2">
      <t>チュウガク</t>
    </rPh>
    <rPh sb="2" eb="3">
      <t>セイ</t>
    </rPh>
    <phoneticPr fontId="1"/>
  </si>
  <si>
    <t>高校生</t>
    <rPh sb="0" eb="3">
      <t>コウコウセイ</t>
    </rPh>
    <phoneticPr fontId="1"/>
  </si>
  <si>
    <t>D</t>
    <phoneticPr fontId="1"/>
  </si>
  <si>
    <t>M</t>
    <phoneticPr fontId="1"/>
  </si>
  <si>
    <t>5000m</t>
    <phoneticPr fontId="1"/>
  </si>
  <si>
    <t>個人参加料/種目</t>
    <rPh sb="0" eb="2">
      <t>コジン</t>
    </rPh>
    <rPh sb="2" eb="5">
      <t>サンカリョウ</t>
    </rPh>
    <rPh sb="6" eb="8">
      <t>シュモク</t>
    </rPh>
    <phoneticPr fontId="1"/>
  </si>
  <si>
    <t>略称ｶﾅ（半角・英字も可）</t>
    <rPh sb="0" eb="2">
      <t>リャクショウ</t>
    </rPh>
    <rPh sb="5" eb="7">
      <t>ハンカク</t>
    </rPh>
    <rPh sb="8" eb="10">
      <t>エイジ</t>
    </rPh>
    <rPh sb="11" eb="12">
      <t>カ</t>
    </rPh>
    <phoneticPr fontId="1"/>
  </si>
  <si>
    <r>
      <t xml:space="preserve">ＴＥＬ
</t>
    </r>
    <r>
      <rPr>
        <sz val="8"/>
        <color indexed="10"/>
        <rFont val="ＭＳ Ｐゴシック"/>
        <family val="3"/>
        <charset val="128"/>
      </rPr>
      <t>※-を入れる</t>
    </r>
    <rPh sb="7" eb="8">
      <t>イ</t>
    </rPh>
    <phoneticPr fontId="2"/>
  </si>
  <si>
    <t>参加個人種目一覧</t>
    <rPh sb="0" eb="2">
      <t>サンカ</t>
    </rPh>
    <rPh sb="2" eb="4">
      <t>コジン</t>
    </rPh>
    <rPh sb="4" eb="6">
      <t>シュモク</t>
    </rPh>
    <rPh sb="6" eb="8">
      <t>イチラン</t>
    </rPh>
    <phoneticPr fontId="1"/>
  </si>
  <si>
    <r>
      <t>略称</t>
    </r>
    <r>
      <rPr>
        <sz val="10"/>
        <color indexed="8"/>
        <rFont val="ＭＳ Ｐゴシック"/>
        <family val="3"/>
        <charset val="128"/>
      </rPr>
      <t xml:space="preserve">（全角7文字以内）
</t>
    </r>
    <r>
      <rPr>
        <sz val="9"/>
        <color indexed="10"/>
        <rFont val="ＭＳ Ｐゴシック"/>
        <family val="3"/>
        <charset val="128"/>
      </rPr>
      <t>※プロに記載される略称です。</t>
    </r>
    <rPh sb="0" eb="2">
      <t>リャクショウ</t>
    </rPh>
    <rPh sb="3" eb="5">
      <t>ゼンカク</t>
    </rPh>
    <rPh sb="6" eb="8">
      <t>モジ</t>
    </rPh>
    <rPh sb="8" eb="10">
      <t>イナイ</t>
    </rPh>
    <rPh sb="16" eb="18">
      <t>キサイ</t>
    </rPh>
    <rPh sb="21" eb="23">
      <t>リャクショウ</t>
    </rPh>
    <phoneticPr fontId="2"/>
  </si>
  <si>
    <t>円盤投(1.000kg)</t>
    <rPh sb="0" eb="3">
      <t>エンバンナゲ</t>
    </rPh>
    <phoneticPr fontId="1"/>
  </si>
  <si>
    <t>個人種目申込一覧表／諏訪陸上競技協会</t>
    <rPh sb="0" eb="2">
      <t>コジン</t>
    </rPh>
    <rPh sb="2" eb="4">
      <t>シュモク</t>
    </rPh>
    <rPh sb="4" eb="6">
      <t>モウシコミ</t>
    </rPh>
    <rPh sb="6" eb="8">
      <t>イチラン</t>
    </rPh>
    <rPh sb="8" eb="9">
      <t>ヒョウ</t>
    </rPh>
    <rPh sb="10" eb="12">
      <t>スワ</t>
    </rPh>
    <rPh sb="12" eb="14">
      <t>リクジョウ</t>
    </rPh>
    <rPh sb="14" eb="16">
      <t>キョウギ</t>
    </rPh>
    <rPh sb="16" eb="18">
      <t>キョウカイ</t>
    </rPh>
    <phoneticPr fontId="2"/>
  </si>
  <si>
    <t>走高跳</t>
    <rPh sb="0" eb="3">
      <t>ハシリタカトビ</t>
    </rPh>
    <phoneticPr fontId="1"/>
  </si>
  <si>
    <t>三段跳</t>
    <rPh sb="0" eb="3">
      <t>サンダントビ</t>
    </rPh>
    <phoneticPr fontId="1"/>
  </si>
  <si>
    <t>大学生</t>
    <rPh sb="0" eb="3">
      <t>ダイガクセイ</t>
    </rPh>
    <phoneticPr fontId="1"/>
  </si>
  <si>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</si>
  <si>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</si>
  <si>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【大会別特記事項】
○参加料は、個人種目申込一覧表の上位所属/ｶﾃｺﾞﾘ
　欄に対応しています。
○各種目、１校（１ｸﾗﾌﾞ）１チームのみ参加可です。
○参考記録を必ず入力してください。4×100mR も分
　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50" eb="51">
      <t>カク</t>
    </rPh>
    <rPh sb="51" eb="53">
      <t>シュモク</t>
    </rPh>
    <rPh sb="55" eb="56">
      <t>（</t>
    </rPh>
    <rPh sb="69" eb="71">
      <t>サンカ</t>
    </rPh>
    <phoneticPr fontId="1"/>
  </si>
  <si>
    <t>申込種目数</t>
    <rPh sb="0" eb="2">
      <t>モウシコミ</t>
    </rPh>
    <rPh sb="2" eb="4">
      <t>シュモク</t>
    </rPh>
    <rPh sb="4" eb="5">
      <t>スウ</t>
    </rPh>
    <phoneticPr fontId="1"/>
  </si>
  <si>
    <t>参加（のべ）人数</t>
    <rPh sb="0" eb="2">
      <t>サンカ</t>
    </rPh>
    <rPh sb="6" eb="8">
      <t>ニンズウ</t>
    </rPh>
    <phoneticPr fontId="1"/>
  </si>
  <si>
    <t>参加料</t>
    <rPh sb="0" eb="2">
      <t>サンカ</t>
    </rPh>
    <rPh sb="2" eb="3">
      <t>リョウ</t>
    </rPh>
    <phoneticPr fontId="1"/>
  </si>
  <si>
    <t>参加料合計</t>
    <rPh sb="0" eb="2">
      <t>サンカ</t>
    </rPh>
    <rPh sb="2" eb="3">
      <t>リョウ</t>
    </rPh>
    <rPh sb="3" eb="5">
      <t>ゴウケイ</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</si>
  <si>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</si>
  <si>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</si>
  <si>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</si>
  <si>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参考記録</t>
    <rPh sb="0" eb="2">
      <t>サンコウ</t>
    </rPh>
    <rPh sb="2" eb="4">
      <t>キロク</t>
    </rPh>
    <phoneticPr fontId="1"/>
  </si>
  <si>
    <t>4×100mR</t>
    <phoneticPr fontId="1"/>
  </si>
  <si>
    <t>チーム枝記号</t>
    <rPh sb="3" eb="4">
      <t>エダ</t>
    </rPh>
    <rPh sb="4" eb="6">
      <t>キゴウ</t>
    </rPh>
    <phoneticPr fontId="1"/>
  </si>
  <si>
    <t>諏訪陸上競技協会　</t>
    <rPh sb="0" eb="2">
      <t>スワ</t>
    </rPh>
    <rPh sb="2" eb="4">
      <t>リクジョウ</t>
    </rPh>
    <rPh sb="4" eb="6">
      <t>キョウギ</t>
    </rPh>
    <rPh sb="6" eb="8">
      <t>キョウカイ</t>
    </rPh>
    <phoneticPr fontId="1"/>
  </si>
  <si>
    <t>中学男子</t>
    <rPh sb="0" eb="4">
      <t>チュウガクダンシ</t>
    </rPh>
    <phoneticPr fontId="14"/>
  </si>
  <si>
    <t>中学女子</t>
    <rPh sb="0" eb="4">
      <t>チュウガクジョシ</t>
    </rPh>
    <phoneticPr fontId="14"/>
  </si>
  <si>
    <t>4×100mR</t>
  </si>
  <si>
    <r>
      <t>⑤ファイル名については、デフォルトでは (大会略号)_entryfile となっているので、</t>
    </r>
    <r>
      <rPr>
        <b/>
        <sz val="11"/>
        <color rgb="FFFF0000"/>
        <rFont val="メイリオ"/>
        <family val="3"/>
        <charset val="128"/>
      </rPr>
      <t>entryfile の部分を団体名に</t>
    </r>
    <rPh sb="5" eb="6">
      <t>メイ</t>
    </rPh>
    <rPh sb="21" eb="23">
      <t>タイカイ</t>
    </rPh>
    <rPh sb="23" eb="25">
      <t>リャクゴウ</t>
    </rPh>
    <rPh sb="57" eb="59">
      <t>ブブン</t>
    </rPh>
    <rPh sb="60" eb="62">
      <t>ダンタイ</t>
    </rPh>
    <rPh sb="62" eb="63">
      <t>メイ</t>
    </rPh>
    <phoneticPr fontId="1"/>
  </si>
  <si>
    <r>
      <t>　※訂正・追加の場合は、訂正分・追加分だけでなく、</t>
    </r>
    <r>
      <rPr>
        <b/>
        <sz val="11"/>
        <color rgb="FFFF0000"/>
        <rFont val="メイリオ"/>
        <family val="3"/>
        <charset val="128"/>
      </rPr>
      <t>改めて全データを入力したファイルを送信してください。</t>
    </r>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</si>
  <si>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市町村陸協登録およびクラブ登録競技者は、同じ団体から個々のエントリー手続きにより、複数のエントリーファイルの送信があることがあります。その場合、処理に支障が出る場合がありますので、エントリーファイル名の団体名箇所を「18suwaCh_団体名（申込責任者氏名）」としてください。</t>
    <phoneticPr fontId="5"/>
  </si>
  <si>
    <r>
      <t>　</t>
    </r>
    <r>
      <rPr>
        <b/>
        <sz val="11"/>
        <color rgb="FFFF0000"/>
        <rFont val="メイリオ"/>
        <family val="3"/>
        <charset val="128"/>
      </rPr>
      <t>変えてください</t>
    </r>
    <r>
      <rPr>
        <b/>
        <sz val="11"/>
        <color indexed="8"/>
        <rFont val="メイリオ"/>
        <family val="3"/>
        <charset val="128"/>
      </rPr>
      <t>。（例：#18suwaCh_entryfile を #18suwaCh_長野高 に変更）</t>
    </r>
    <rPh sb="1" eb="2">
      <t>カ</t>
    </rPh>
    <rPh sb="10" eb="11">
      <t>レイ</t>
    </rPh>
    <rPh sb="44" eb="46">
      <t>ナガノ</t>
    </rPh>
    <rPh sb="46" eb="47">
      <t>タカ</t>
    </rPh>
    <rPh sb="49" eb="51">
      <t>ヘンコウ</t>
    </rPh>
    <phoneticPr fontId="1"/>
  </si>
  <si>
    <t>②団体略称については、中学校・高校・大学チームはそれぞれ「○○中・○○高・○○大」としてください。</t>
    <rPh sb="1" eb="3">
      <t>ダンタイ</t>
    </rPh>
    <rPh sb="3" eb="5">
      <t>リャクショウ</t>
    </rPh>
    <rPh sb="11" eb="13">
      <t>チュウガク</t>
    </rPh>
    <rPh sb="13" eb="14">
      <t>コウ</t>
    </rPh>
    <rPh sb="15" eb="17">
      <t>コウコウ</t>
    </rPh>
    <rPh sb="18" eb="20">
      <t>ダイガク</t>
    </rPh>
    <rPh sb="31" eb="32">
      <t>チュウ</t>
    </rPh>
    <rPh sb="35" eb="36">
      <t>コウ</t>
    </rPh>
    <rPh sb="39" eb="40">
      <t>ダイ</t>
    </rPh>
    <phoneticPr fontId="1"/>
  </si>
  <si>
    <t>一般高校110mH(1.067m-914m)</t>
    <rPh sb="0" eb="2">
      <t>イッパン</t>
    </rPh>
    <rPh sb="2" eb="4">
      <t>コウコウ</t>
    </rPh>
    <phoneticPr fontId="1"/>
  </si>
  <si>
    <t>中学110mH(0.914m-9.14m)</t>
    <rPh sb="0" eb="2">
      <t>チュウガク</t>
    </rPh>
    <phoneticPr fontId="1"/>
  </si>
  <si>
    <t>中学砲丸投(5.000kg)</t>
    <rPh sb="0" eb="2">
      <t>チュウガク</t>
    </rPh>
    <rPh sb="2" eb="5">
      <t>ホウガンナ</t>
    </rPh>
    <phoneticPr fontId="1"/>
  </si>
  <si>
    <t>一般円盤投(2.000kg)</t>
    <rPh sb="0" eb="2">
      <t>イッパン</t>
    </rPh>
    <rPh sb="2" eb="5">
      <t>エンバンナゲ</t>
    </rPh>
    <phoneticPr fontId="1"/>
  </si>
  <si>
    <t>高校円盤投(1.750kg)</t>
    <rPh sb="0" eb="2">
      <t>コウコウ</t>
    </rPh>
    <rPh sb="2" eb="5">
      <t>エンバンナゲ</t>
    </rPh>
    <phoneticPr fontId="1"/>
  </si>
  <si>
    <t>中学円盤投(1.500kg)</t>
    <rPh sb="0" eb="2">
      <t>チュウガク</t>
    </rPh>
    <rPh sb="2" eb="5">
      <t>エンハ</t>
    </rPh>
    <phoneticPr fontId="1"/>
  </si>
  <si>
    <t>一般高校やり投(800g)</t>
    <rPh sb="0" eb="2">
      <t>イッパン</t>
    </rPh>
    <rPh sb="2" eb="4">
      <t>コウコウ</t>
    </rPh>
    <rPh sb="6" eb="7">
      <t>ナ</t>
    </rPh>
    <phoneticPr fontId="1"/>
  </si>
  <si>
    <t>中学ｼﾞｬﾍﾞﾘｯｸｽﾛｰ(300g)</t>
    <rPh sb="0" eb="2">
      <t>チュウガク</t>
    </rPh>
    <phoneticPr fontId="1"/>
  </si>
  <si>
    <t>一般高校100mH(0.838m-8.5m)</t>
    <rPh sb="0" eb="2">
      <t>イッパン</t>
    </rPh>
    <rPh sb="2" eb="4">
      <t>コウコウ</t>
    </rPh>
    <phoneticPr fontId="1"/>
  </si>
  <si>
    <t>中学100mH(0.762m-8.0nm)</t>
    <rPh sb="0" eb="2">
      <t>チュウガク</t>
    </rPh>
    <phoneticPr fontId="1"/>
  </si>
  <si>
    <t>三段跳</t>
    <rPh sb="0" eb="3">
      <t>サンダント</t>
    </rPh>
    <phoneticPr fontId="1"/>
  </si>
  <si>
    <t>一般高校砲丸投(4.000kg)</t>
    <rPh sb="0" eb="2">
      <t>イッパン</t>
    </rPh>
    <rPh sb="2" eb="4">
      <t>コウコウ</t>
    </rPh>
    <rPh sb="4" eb="6">
      <t>ホウガン</t>
    </rPh>
    <rPh sb="6" eb="7">
      <t>ナ</t>
    </rPh>
    <phoneticPr fontId="1"/>
  </si>
  <si>
    <t>中学砲丸投(2.721kg)</t>
    <rPh sb="0" eb="2">
      <t>チュウガク</t>
    </rPh>
    <rPh sb="2" eb="5">
      <t>ホウガンナ</t>
    </rPh>
    <phoneticPr fontId="1"/>
  </si>
  <si>
    <t>一般高校やり投(600g)</t>
    <rPh sb="0" eb="2">
      <t>イッパン</t>
    </rPh>
    <rPh sb="2" eb="4">
      <t>コウコウ</t>
    </rPh>
    <rPh sb="6" eb="7">
      <t>ナ</t>
    </rPh>
    <phoneticPr fontId="1"/>
  </si>
  <si>
    <r>
      <rPr>
        <b/>
        <sz val="11"/>
        <color indexed="10"/>
        <rFont val="ＭＳ Ｐゴシック"/>
        <family val="3"/>
        <charset val="128"/>
      </rPr>
      <t>〇申込留意事項</t>
    </r>
    <r>
      <rPr>
        <sz val="11"/>
        <color theme="1"/>
        <rFont val="ＭＳ Ｐゴシック"/>
        <family val="3"/>
        <charset val="128"/>
        <scheme val="minor"/>
      </rPr>
      <t xml:space="preserve">
</t>
    </r>
    <r>
      <rPr>
        <b/>
        <sz val="11"/>
        <color indexed="10"/>
        <rFont val="ＭＳ Ｐゴシック"/>
        <family val="3"/>
        <charset val="128"/>
      </rPr>
      <t>1.アスリートビブス
　中学生＝中体連番号
　高校生＝高体連番号
　一般･大学生・中体連、高体連登録の無いクラブ登録者＝未記入</t>
    </r>
    <r>
      <rPr>
        <sz val="11"/>
        <color theme="1"/>
        <rFont val="ＭＳ Ｐゴシック"/>
        <family val="3"/>
        <charset val="128"/>
        <scheme val="minor"/>
      </rPr>
      <t xml:space="preserve">
</t>
    </r>
    <r>
      <rPr>
        <b/>
        <sz val="11"/>
        <color indexed="8"/>
        <rFont val="ＭＳ Ｐゴシック"/>
        <family val="3"/>
        <charset val="128"/>
      </rPr>
      <t>2.種目制限</t>
    </r>
    <r>
      <rPr>
        <sz val="11"/>
        <color theme="1"/>
        <rFont val="ＭＳ Ｐゴシック"/>
        <family val="3"/>
        <charset val="128"/>
        <scheme val="minor"/>
      </rPr>
      <t xml:space="preserve">
　１人２種目以内
　(但しリレーを除く）
</t>
    </r>
    <r>
      <rPr>
        <b/>
        <sz val="11"/>
        <color indexed="8"/>
        <rFont val="ＭＳ Ｐゴシック"/>
        <family val="3"/>
        <charset val="128"/>
      </rPr>
      <t>3.参加料納付</t>
    </r>
    <r>
      <rPr>
        <sz val="11"/>
        <color theme="1"/>
        <rFont val="ＭＳ Ｐゴシック"/>
        <family val="3"/>
        <charset val="128"/>
        <scheme val="minor"/>
      </rPr>
      <t xml:space="preserve">
　エントリーファイルの団体名・責任者名と、参加料納付の団体名・納付者名は必ず同一にしてください。</t>
    </r>
    <rPh sb="1" eb="3">
      <t>モウシコミ</t>
    </rPh>
    <rPh sb="3" eb="5">
      <t>リュウイ</t>
    </rPh>
    <rPh sb="5" eb="7">
      <t>ジコウ</t>
    </rPh>
    <rPh sb="20" eb="23">
      <t>チュウガクセイ</t>
    </rPh>
    <rPh sb="24" eb="27">
      <t>チュウタイレン</t>
    </rPh>
    <rPh sb="27" eb="29">
      <t>バンゴウ</t>
    </rPh>
    <rPh sb="31" eb="34">
      <t>コウコウセイ</t>
    </rPh>
    <rPh sb="35" eb="38">
      <t>コウタイレン</t>
    </rPh>
    <rPh sb="38" eb="40">
      <t>バンゴウ</t>
    </rPh>
    <rPh sb="42" eb="44">
      <t>イッパン</t>
    </rPh>
    <rPh sb="45" eb="48">
      <t>ダイガクセイ</t>
    </rPh>
    <rPh sb="49" eb="52">
      <t>チュウタイレン</t>
    </rPh>
    <rPh sb="53" eb="56">
      <t>コウタイレン</t>
    </rPh>
    <rPh sb="56" eb="58">
      <t>トウロク</t>
    </rPh>
    <rPh sb="59" eb="60">
      <t>ナ</t>
    </rPh>
    <rPh sb="64" eb="66">
      <t>トウロク</t>
    </rPh>
    <rPh sb="66" eb="67">
      <t>シャ</t>
    </rPh>
    <rPh sb="68" eb="71">
      <t>ミキニュウ</t>
    </rPh>
    <rPh sb="74" eb="76">
      <t>シュモク</t>
    </rPh>
    <rPh sb="76" eb="78">
      <t>セイゲン</t>
    </rPh>
    <rPh sb="102" eb="105">
      <t>サンカリョウ</t>
    </rPh>
    <rPh sb="105" eb="107">
      <t>ノウフ</t>
    </rPh>
    <phoneticPr fontId="1"/>
  </si>
  <si>
    <r>
      <rPr>
        <sz val="8"/>
        <color theme="1"/>
        <rFont val="ＭＳ Ｐゴシック"/>
        <family val="3"/>
        <charset val="128"/>
        <scheme val="minor"/>
      </rPr>
      <t>ビブスナンバー</t>
    </r>
    <r>
      <rPr>
        <sz val="11"/>
        <color theme="1"/>
        <rFont val="ＭＳ Ｐゴシック"/>
        <family val="3"/>
        <charset val="128"/>
        <scheme val="minor"/>
      </rPr>
      <t xml:space="preserve">
</t>
    </r>
    <r>
      <rPr>
        <sz val="8"/>
        <color indexed="10"/>
        <rFont val="ＭＳ Ｐゴシック"/>
        <family val="3"/>
        <charset val="128"/>
      </rPr>
      <t>*中学＝中体連
*高校＝高体連</t>
    </r>
    <rPh sb="9" eb="11">
      <t>チュウガク</t>
    </rPh>
    <rPh sb="12" eb="15">
      <t>チュウタイレン</t>
    </rPh>
    <rPh sb="17" eb="19">
      <t>コウコウ</t>
    </rPh>
    <rPh sb="20" eb="23">
      <t>コウタイレン</t>
    </rPh>
    <phoneticPr fontId="2"/>
  </si>
  <si>
    <t>協力役員・審判員</t>
    <rPh sb="0" eb="2">
      <t>キョウリョク</t>
    </rPh>
    <rPh sb="2" eb="4">
      <t>ヤクイン</t>
    </rPh>
    <rPh sb="5" eb="7">
      <t>シンパン</t>
    </rPh>
    <rPh sb="7" eb="8">
      <t>イン</t>
    </rPh>
    <phoneticPr fontId="1"/>
  </si>
  <si>
    <t>希望部署</t>
    <rPh sb="0" eb="2">
      <t>キボウ</t>
    </rPh>
    <rPh sb="2" eb="4">
      <t>ブショ</t>
    </rPh>
    <phoneticPr fontId="1"/>
  </si>
  <si>
    <r>
      <t>第74回諏訪地方陸上競技選手権大会.9/3　</t>
    </r>
    <r>
      <rPr>
        <sz val="9"/>
        <color indexed="8"/>
        <rFont val="ＭＳ Ｐゴシック"/>
        <family val="3"/>
        <charset val="128"/>
      </rPr>
      <t xml:space="preserve"> </t>
    </r>
    <r>
      <rPr>
        <sz val="9"/>
        <color indexed="10"/>
        <rFont val="ＭＳ Ｐゴシック"/>
        <family val="3"/>
        <charset val="128"/>
      </rPr>
      <t>※EF締切8/21</t>
    </r>
    <rPh sb="0" eb="1">
      <t>ダイ</t>
    </rPh>
    <rPh sb="3" eb="4">
      <t>カイ</t>
    </rPh>
    <rPh sb="4" eb="6">
      <t>スワ</t>
    </rPh>
    <rPh sb="6" eb="8">
      <t>チホウ</t>
    </rPh>
    <rPh sb="8" eb="10">
      <t>リクジョウ</t>
    </rPh>
    <rPh sb="10" eb="12">
      <t>キョウギ</t>
    </rPh>
    <rPh sb="12" eb="15">
      <t>センシュケン</t>
    </rPh>
    <rPh sb="15" eb="16">
      <t>ダイ</t>
    </rPh>
    <rPh sb="16" eb="17">
      <t>カイ</t>
    </rPh>
    <rPh sb="26" eb="28">
      <t>シメキリ</t>
    </rPh>
    <phoneticPr fontId="1"/>
  </si>
  <si>
    <t>個人種目参加料合計
*リレーは別</t>
    <rPh sb="0" eb="4">
      <t>コジンシュモク</t>
    </rPh>
    <rPh sb="4" eb="7">
      <t>サンカリョウ</t>
    </rPh>
    <rPh sb="7" eb="9">
      <t>ゴウケイ</t>
    </rPh>
    <rPh sb="15" eb="16">
      <t>ベツ</t>
    </rPh>
    <phoneticPr fontId="1"/>
  </si>
  <si>
    <t>高校砲丸投(6.000kg)</t>
    <rPh sb="0" eb="2">
      <t>コウコウ</t>
    </rPh>
    <rPh sb="2" eb="4">
      <t>ホウガン</t>
    </rPh>
    <rPh sb="4" eb="5">
      <t>ナ</t>
    </rPh>
    <phoneticPr fontId="1"/>
  </si>
  <si>
    <t>一般砲丸投(7.260kg)</t>
    <rPh sb="0" eb="2">
      <t>イッパン</t>
    </rPh>
    <rPh sb="2" eb="5">
      <t>ホウガンナゲ</t>
    </rPh>
    <phoneticPr fontId="1"/>
  </si>
  <si>
    <t>上欄=ﾋﾞﾌﾞｽ/下欄=
学年</t>
  </si>
  <si>
    <t>上欄=ﾋﾞﾌﾞｽ/下欄=
学年</t>
    <rPh sb="0" eb="1">
      <t>ウエ</t>
    </rPh>
    <rPh sb="1" eb="2">
      <t>ラン</t>
    </rPh>
    <rPh sb="9" eb="11">
      <t>カラン</t>
    </rPh>
    <rPh sb="13" eb="15">
      <t>ガクネン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</si>
</sst>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1"/>
      <color indexed="8"/>
      <name val="ＭＳ Ｐゴシック"/>
      <family val="3"/>
      <charset val="128"/>
    </font>
    <font>
      <sz val="8"/>
      <color indexed="10"/>
      <name val="ＭＳ Ｐゴシック"/>
      <family val="3"/>
      <charset val="128"/>
    </font>
    <font>
      <b/>
      <sz val="11"/>
      <color indexed="10"/>
      <name val="ＭＳ Ｐゴシック"/>
      <family val="3"/>
      <charset val="128"/>
    </font>
    <font>
      <sz val="9"/>
      <color indexed="10"/>
      <name val="ＭＳ Ｐゴシック"/>
      <family val="3"/>
      <charset val="128"/>
    </font>
    <font>
      <sz val="9"/>
      <color indexed="8"/>
      <name val="ＭＳ Ｐゴシック"/>
      <family val="3"/>
      <charset val="128"/>
    </font>
    <font>
      <sz val="11"/>
      <color indexed="9"/>
      <name val="ＭＳ Ｐゴシック"/>
      <family val="3"/>
      <charset val="128"/>
    </font>
    <font>
      <b/>
      <sz val="11"/>
      <color indexed="8"/>
      <name val="ＭＳ Ｐゴシック"/>
      <family val="3"/>
      <charset val="128"/>
    </font>
    <font>
      <sz val="10"/>
      <color indexed="8"/>
      <name val="ＭＳ Ｐゴシック"/>
      <family val="3"/>
      <charset val="128"/>
    </font>
    <font>
      <sz val="6"/>
      <name val="ＭＳ Ｐゴシック"/>
      <family val="3"/>
      <charset val="128"/>
    </font>
    <font>
      <b/>
      <sz val="12"/>
      <color indexed="8"/>
      <name val="ＭＳ Ｐゴシック"/>
      <family val="3"/>
      <charset val="128"/>
    </font>
    <font>
      <sz val="8"/>
      <color indexed="8"/>
      <name val="ＭＳ Ｐゴシック"/>
      <family val="3"/>
      <charset val="128"/>
    </font>
    <font>
      <sz val="11"/>
      <color theme="1"/>
      <name val="ＭＳ Ｐゴシック"/>
      <family val="3"/>
      <charset val="128"/>
      <scheme val="minor"/>
    </font>
    <font>
      <b/>
      <sz val="11"/>
      <color rgb="FFFF0000"/>
      <name val="メイリオ"/>
      <family val="3"/>
      <charset val="128"/>
    </font>
    <font>
      <b/>
      <sz val="11"/>
      <color indexed="8"/>
      <name val="メイリオ"/>
      <family val="3"/>
      <charset val="128"/>
    </font>
    <font>
      <b/>
      <sz val="28"/>
      <color indexed="8"/>
      <name val="メイリオ"/>
      <family val="3"/>
      <charset val="128"/>
    </font>
    <font>
      <sz val="8"/>
      <color theme="1"/>
      <name val="ＭＳ Ｐゴシック"/>
      <family val="3"/>
      <charset val="128"/>
      <scheme val="minor"/>
    </font>
  </fonts>
  <fills count="1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12"/>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34"/>
        <bgColor indexed="64"/>
      </patternFill>
    </fill>
    <fill>
      <patternFill patternType="solid">
        <fgColor rgb="FF66FFFF"/>
        <bgColor indexed="64"/>
      </patternFill>
    </fill>
    <fill>
      <patternFill patternType="solid">
        <fgColor rgb="FFFFFF00"/>
        <bgColor indexed="64"/>
      </patternFill>
    </fill>
    <fill>
      <patternFill patternType="solid">
        <fgColor theme="1" tint="0.499984740745262"/>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12"/>
      </left>
      <right style="thin">
        <color indexed="12"/>
      </right>
      <top style="hair">
        <color indexed="12"/>
      </top>
      <bottom style="hair">
        <color indexed="12"/>
      </bottom>
      <diagonal/>
    </border>
    <border>
      <left style="thin">
        <color indexed="12"/>
      </left>
      <right style="thin">
        <color indexed="12"/>
      </right>
      <top style="thin">
        <color indexed="12"/>
      </top>
      <bottom/>
      <diagonal/>
    </border>
    <border>
      <left style="thin">
        <color indexed="12"/>
      </left>
      <right style="thin">
        <color indexed="12"/>
      </right>
      <top style="thin">
        <color indexed="12"/>
      </top>
      <bottom style="hair">
        <color indexed="12"/>
      </bottom>
      <diagonal/>
    </border>
    <border>
      <left style="thin">
        <color indexed="12"/>
      </left>
      <right/>
      <top style="thin">
        <color indexed="12"/>
      </top>
      <bottom/>
      <diagonal/>
    </border>
    <border>
      <left style="thin">
        <color indexed="12"/>
      </left>
      <right/>
      <top/>
      <bottom/>
      <diagonal/>
    </border>
    <border>
      <left style="thin">
        <color indexed="12"/>
      </left>
      <right/>
      <top style="thin">
        <color indexed="12"/>
      </top>
      <bottom style="hair">
        <color indexed="12"/>
      </bottom>
      <diagonal/>
    </border>
    <border>
      <left style="thin">
        <color indexed="12"/>
      </left>
      <right/>
      <top style="hair">
        <color indexed="12"/>
      </top>
      <bottom style="hair">
        <color indexed="12"/>
      </bottom>
      <diagonal/>
    </border>
    <border>
      <left style="thin">
        <color indexed="12"/>
      </left>
      <right/>
      <top style="hair">
        <color indexed="12"/>
      </top>
      <bottom style="thin">
        <color indexed="12"/>
      </bottom>
      <diagonal/>
    </border>
    <border>
      <left style="thin">
        <color indexed="10"/>
      </left>
      <right style="thin">
        <color indexed="10"/>
      </right>
      <top style="thin">
        <color indexed="10"/>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style="thin">
        <color indexed="10"/>
      </right>
      <top style="thin">
        <color rgb="FFFF0000"/>
      </top>
      <bottom style="hair">
        <color rgb="FFFF0000"/>
      </bottom>
      <diagonal/>
    </border>
    <border>
      <left style="thin">
        <color indexed="10"/>
      </left>
      <right style="thin">
        <color rgb="FFFF0000"/>
      </right>
      <top style="thin">
        <color rgb="FFFF0000"/>
      </top>
      <bottom style="hair">
        <color rgb="FFFF0000"/>
      </bottom>
      <diagonal/>
    </border>
    <border>
      <left style="thin">
        <color indexed="10"/>
      </left>
      <right style="thin">
        <color rgb="FFFF0000"/>
      </right>
      <top style="hair">
        <color rgb="FFFF0000"/>
      </top>
      <bottom style="hair">
        <color rgb="FFFF0000"/>
      </bottom>
      <diagonal/>
    </border>
    <border>
      <left style="thin">
        <color indexed="10"/>
      </left>
      <right style="thin">
        <color rgb="FFFF0000"/>
      </right>
      <top style="hair">
        <color rgb="FFFF0000"/>
      </top>
      <bottom style="thin">
        <color rgb="FFFF0000"/>
      </bottom>
      <diagonal/>
    </border>
    <border>
      <left/>
      <right/>
      <top style="thin">
        <color rgb="FFFF0000"/>
      </top>
      <bottom/>
      <diagonal/>
    </border>
  </borders>
  <cellStyleXfs count="2">
    <xf numFmtId="0" fontId="0" fillId="0" borderId="0">
      <alignment vertical="center"/>
    </xf>
    <xf numFmtId="0" fontId="17" fillId="0" borderId="0">
      <alignment vertical="center"/>
    </xf>
  </cellStyleXfs>
  <cellXfs count="181">
    <xf numFmtId="0" fontId="0" fillId="0" borderId="0" xfId="0">
      <alignment vertical="center"/>
    </xf>
    <xf numFmtId="0" fontId="11" fillId="0" borderId="0" xfId="0" applyFont="1">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0" fillId="0" borderId="1" xfId="0"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2" xfId="0" applyBorder="1">
      <alignment vertical="center"/>
    </xf>
    <xf numFmtId="0" fontId="0" fillId="0" borderId="0" xfId="0" applyAlignment="1">
      <alignment horizontal="center" vertical="center" shrinkToFit="1"/>
    </xf>
    <xf numFmtId="0" fontId="0" fillId="3" borderId="1" xfId="0" applyFill="1" applyBorder="1">
      <alignment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lignmen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4" borderId="7" xfId="0" applyFill="1" applyBorder="1" applyProtection="1">
      <alignment vertical="center"/>
      <protection locked="0"/>
    </xf>
    <xf numFmtId="0" fontId="0" fillId="4" borderId="7" xfId="0" applyFill="1" applyBorder="1" applyAlignment="1" applyProtection="1">
      <alignment horizontal="center" vertical="center"/>
      <protection locked="0"/>
    </xf>
    <xf numFmtId="0" fontId="0" fillId="4" borderId="2" xfId="0" applyFill="1" applyBorder="1" applyProtection="1">
      <alignment vertical="center"/>
      <protection locked="0"/>
    </xf>
    <xf numFmtId="0" fontId="0" fillId="4" borderId="2" xfId="0" applyFill="1" applyBorder="1" applyAlignment="1" applyProtection="1">
      <alignment horizontal="center" vertical="center"/>
      <protection locked="0"/>
    </xf>
    <xf numFmtId="0" fontId="0" fillId="0" borderId="9" xfId="0" applyBorder="1" applyAlignment="1">
      <alignment horizontal="center" vertical="center"/>
    </xf>
    <xf numFmtId="176" fontId="0" fillId="0" borderId="10" xfId="0" applyNumberFormat="1" applyBorder="1" applyAlignment="1">
      <alignment horizontal="center" vertical="center"/>
    </xf>
    <xf numFmtId="0" fontId="0" fillId="0" borderId="1" xfId="0" applyBorder="1" applyAlignment="1">
      <alignment horizontal="center" vertical="center" wrapText="1"/>
    </xf>
    <xf numFmtId="0" fontId="12" fillId="0" borderId="0" xfId="0" applyFont="1">
      <alignment vertical="center"/>
    </xf>
    <xf numFmtId="0" fontId="0" fillId="0" borderId="11" xfId="0" applyBorder="1" applyAlignment="1">
      <alignment horizontal="center" vertical="center" shrinkToFit="1"/>
    </xf>
    <xf numFmtId="0" fontId="0" fillId="0" borderId="0" xfId="0" applyAlignment="1">
      <alignment vertical="center" shrinkToFit="1"/>
    </xf>
    <xf numFmtId="0" fontId="0" fillId="3" borderId="0" xfId="0" applyFill="1" applyAlignment="1">
      <alignment horizontal="center" vertical="center"/>
    </xf>
    <xf numFmtId="0" fontId="0" fillId="0" borderId="0" xfId="0" applyAlignment="1">
      <alignment vertical="top" wrapText="1"/>
    </xf>
    <xf numFmtId="0" fontId="11" fillId="5" borderId="12" xfId="0" applyFont="1" applyFill="1"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11" fillId="6" borderId="19" xfId="0" applyFont="1" applyFill="1" applyBorder="1" applyAlignment="1">
      <alignment horizontal="center" vertical="center"/>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3" fillId="0" borderId="0" xfId="0" applyFont="1" applyAlignment="1">
      <alignment horizontal="left" vertical="center"/>
    </xf>
    <xf numFmtId="177" fontId="0" fillId="0" borderId="10" xfId="0" applyNumberFormat="1" applyBorder="1" applyAlignment="1">
      <alignment horizontal="center" vertical="center"/>
    </xf>
    <xf numFmtId="178" fontId="0" fillId="0" borderId="10" xfId="0" applyNumberFormat="1" applyBorder="1" applyAlignment="1">
      <alignment horizontal="center" vertical="center"/>
    </xf>
    <xf numFmtId="176" fontId="0" fillId="7" borderId="10" xfId="0" applyNumberFormat="1" applyFill="1" applyBorder="1" applyAlignment="1">
      <alignment horizontal="center" vertical="center"/>
    </xf>
    <xf numFmtId="0" fontId="0" fillId="0" borderId="0" xfId="0" applyAlignment="1">
      <alignment vertical="top"/>
    </xf>
    <xf numFmtId="0" fontId="16" fillId="0" borderId="20" xfId="0" applyFont="1" applyBorder="1" applyAlignment="1">
      <alignment horizontal="center" vertical="center" wrapText="1"/>
    </xf>
    <xf numFmtId="0" fontId="0" fillId="0" borderId="21" xfId="0" applyBorder="1" applyAlignment="1">
      <alignment vertical="center" wrapText="1"/>
    </xf>
    <xf numFmtId="0" fontId="16" fillId="0" borderId="22" xfId="0" applyFont="1" applyBorder="1" applyAlignment="1">
      <alignment horizontal="center" vertical="center" wrapText="1"/>
    </xf>
    <xf numFmtId="0" fontId="0" fillId="0" borderId="23" xfId="0" applyBorder="1" applyAlignment="1">
      <alignment vertical="center" wrapText="1"/>
    </xf>
    <xf numFmtId="0" fontId="15" fillId="0" borderId="0" xfId="0" applyFont="1">
      <alignment vertical="center"/>
    </xf>
    <xf numFmtId="0" fontId="16"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0" fillId="7" borderId="26" xfId="0" applyFill="1" applyBorder="1" applyAlignment="1" applyProtection="1">
      <alignment horizontal="center" vertical="center"/>
      <protection locked="0"/>
    </xf>
    <xf numFmtId="0" fontId="0" fillId="7" borderId="27" xfId="0" applyFill="1" applyBorder="1" applyProtection="1">
      <alignment vertical="center"/>
      <protection locked="0"/>
    </xf>
    <xf numFmtId="0" fontId="0" fillId="7" borderId="28" xfId="0" applyFill="1" applyBorder="1" applyAlignment="1" applyProtection="1">
      <alignment horizontal="center" vertical="center"/>
      <protection locked="0"/>
    </xf>
    <xf numFmtId="0" fontId="0" fillId="7" borderId="29" xfId="0" applyFill="1" applyBorder="1" applyProtection="1">
      <alignment vertical="center"/>
      <protection locked="0"/>
    </xf>
    <xf numFmtId="0" fontId="15" fillId="7" borderId="30" xfId="0" applyFont="1" applyFill="1" applyBorder="1" applyAlignment="1" applyProtection="1">
      <alignment horizontal="center" vertical="center" wrapText="1"/>
      <protection locked="0"/>
    </xf>
    <xf numFmtId="0" fontId="15" fillId="7" borderId="31" xfId="0" applyFont="1" applyFill="1" applyBorder="1" applyAlignment="1" applyProtection="1">
      <alignment horizontal="center" vertical="center" wrapText="1"/>
      <protection locked="0"/>
    </xf>
    <xf numFmtId="0" fontId="0" fillId="8" borderId="32" xfId="0" applyFill="1" applyBorder="1" applyAlignment="1" applyProtection="1">
      <alignment horizontal="center" vertical="center"/>
      <protection locked="0"/>
    </xf>
    <xf numFmtId="0" fontId="0" fillId="7" borderId="33" xfId="0" applyFill="1" applyBorder="1" applyProtection="1">
      <alignment vertical="center"/>
      <protection locked="0"/>
    </xf>
    <xf numFmtId="0" fontId="0" fillId="8" borderId="34" xfId="0" applyFill="1" applyBorder="1" applyAlignment="1" applyProtection="1">
      <alignment horizontal="center" vertical="center"/>
      <protection locked="0"/>
    </xf>
    <xf numFmtId="0" fontId="0" fillId="7" borderId="35" xfId="0" applyFill="1" applyBorder="1" applyProtection="1">
      <alignment vertical="center"/>
      <protection locked="0"/>
    </xf>
    <xf numFmtId="0" fontId="0" fillId="0" borderId="36" xfId="0" applyBorder="1" applyAlignment="1">
      <alignment horizontal="center" vertical="center" wrapText="1"/>
    </xf>
    <xf numFmtId="0" fontId="15" fillId="0" borderId="9" xfId="0" applyFont="1" applyBorder="1" applyAlignment="1">
      <alignment horizontal="center" vertical="center" wrapText="1"/>
    </xf>
    <xf numFmtId="0" fontId="0" fillId="7" borderId="37" xfId="0" applyFill="1" applyBorder="1" applyAlignment="1" applyProtection="1">
      <alignment horizontal="center" vertical="center"/>
      <protection locked="0"/>
    </xf>
    <xf numFmtId="0" fontId="0" fillId="7" borderId="38" xfId="0" applyFill="1" applyBorder="1" applyProtection="1">
      <alignment vertical="center"/>
      <protection locked="0"/>
    </xf>
    <xf numFmtId="0" fontId="0" fillId="7" borderId="39" xfId="0" applyFill="1" applyBorder="1" applyAlignment="1" applyProtection="1">
      <alignment horizontal="center" vertical="center"/>
      <protection locked="0"/>
    </xf>
    <xf numFmtId="0" fontId="0" fillId="7" borderId="40" xfId="0" applyFill="1" applyBorder="1" applyProtection="1">
      <alignment vertical="center"/>
      <protection locked="0"/>
    </xf>
    <xf numFmtId="0" fontId="3" fillId="0" borderId="41" xfId="0" applyFont="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0" fillId="8" borderId="42" xfId="0" applyFill="1" applyBorder="1" applyAlignment="1" applyProtection="1">
      <alignment horizontal="center" vertical="center"/>
      <protection locked="0"/>
    </xf>
    <xf numFmtId="0" fontId="0" fillId="7" borderId="43" xfId="0" applyFill="1" applyBorder="1" applyProtection="1">
      <alignment vertical="center"/>
      <protection locked="0"/>
    </xf>
    <xf numFmtId="0" fontId="0" fillId="8" borderId="44" xfId="0" applyFill="1" applyBorder="1" applyAlignment="1" applyProtection="1">
      <alignment horizontal="center" vertical="center"/>
      <protection locked="0"/>
    </xf>
    <xf numFmtId="0" fontId="0" fillId="7" borderId="45" xfId="0" applyFill="1" applyBorder="1" applyProtection="1">
      <alignment vertical="center"/>
      <protection locked="0"/>
    </xf>
    <xf numFmtId="49" fontId="0" fillId="0" borderId="0" xfId="0" applyNumberFormat="1" applyAlignment="1">
      <alignment horizontal="center" vertical="center"/>
    </xf>
    <xf numFmtId="49" fontId="0" fillId="0" borderId="0" xfId="0" applyNumberFormat="1">
      <alignment vertical="center"/>
    </xf>
    <xf numFmtId="0" fontId="3" fillId="8" borderId="41" xfId="0" applyFont="1" applyFill="1" applyBorder="1" applyAlignment="1" applyProtection="1">
      <alignment horizontal="center" vertical="center"/>
      <protection locked="0"/>
    </xf>
    <xf numFmtId="0" fontId="0" fillId="0" borderId="46" xfId="0" applyBorder="1" applyAlignment="1">
      <alignment horizontal="center" vertical="center" wrapText="1"/>
    </xf>
    <xf numFmtId="0" fontId="3" fillId="0" borderId="47" xfId="0" applyFont="1" applyBorder="1" applyAlignment="1" applyProtection="1">
      <alignment horizontal="center" vertical="center"/>
      <protection locked="0"/>
    </xf>
    <xf numFmtId="0" fontId="15" fillId="12" borderId="30" xfId="0" applyFont="1" applyFill="1" applyBorder="1" applyAlignment="1" applyProtection="1">
      <alignment horizontal="center" vertical="center" wrapText="1"/>
      <protection locked="0"/>
    </xf>
    <xf numFmtId="0" fontId="0" fillId="12" borderId="32" xfId="0" applyFill="1" applyBorder="1" applyAlignment="1" applyProtection="1">
      <alignment horizontal="center" vertical="center"/>
      <protection locked="0"/>
    </xf>
    <xf numFmtId="0" fontId="0" fillId="12" borderId="33" xfId="0" applyFill="1" applyBorder="1" applyProtection="1">
      <alignment vertical="center"/>
      <protection locked="0"/>
    </xf>
    <xf numFmtId="0" fontId="0" fillId="12" borderId="34" xfId="0" applyFill="1" applyBorder="1" applyAlignment="1" applyProtection="1">
      <alignment horizontal="center" vertical="center"/>
      <protection locked="0"/>
    </xf>
    <xf numFmtId="0" fontId="0" fillId="12" borderId="35" xfId="0" applyFill="1" applyBorder="1" applyProtection="1">
      <alignment vertical="center"/>
      <protection locked="0"/>
    </xf>
    <xf numFmtId="0" fontId="3" fillId="12" borderId="10" xfId="0" applyFont="1" applyFill="1" applyBorder="1" applyAlignment="1" applyProtection="1">
      <alignment horizontal="center" vertical="center"/>
      <protection locked="0"/>
    </xf>
    <xf numFmtId="0" fontId="0" fillId="12" borderId="42" xfId="0" applyFill="1" applyBorder="1" applyAlignment="1" applyProtection="1">
      <alignment horizontal="center" vertical="center"/>
      <protection locked="0"/>
    </xf>
    <xf numFmtId="0" fontId="0" fillId="12" borderId="43" xfId="0" applyFill="1" applyBorder="1" applyProtection="1">
      <alignment vertical="center"/>
      <protection locked="0"/>
    </xf>
    <xf numFmtId="0" fontId="0" fillId="12" borderId="44" xfId="0" applyFill="1" applyBorder="1" applyAlignment="1" applyProtection="1">
      <alignment horizontal="center" vertical="center"/>
      <protection locked="0"/>
    </xf>
    <xf numFmtId="0" fontId="0" fillId="12" borderId="45" xfId="0" applyFill="1" applyBorder="1" applyProtection="1">
      <alignment vertical="center"/>
      <protection locked="0"/>
    </xf>
    <xf numFmtId="0" fontId="0" fillId="12" borderId="29" xfId="0" applyFill="1" applyBorder="1" applyProtection="1">
      <alignment vertical="center"/>
      <protection locked="0"/>
    </xf>
    <xf numFmtId="0" fontId="0" fillId="12" borderId="40" xfId="0" applyFill="1" applyBorder="1" applyProtection="1">
      <alignment vertical="center"/>
      <protection locked="0"/>
    </xf>
    <xf numFmtId="0" fontId="0" fillId="12" borderId="27" xfId="0" applyFill="1" applyBorder="1" applyProtection="1">
      <alignment vertical="center"/>
      <protection locked="0"/>
    </xf>
    <xf numFmtId="0" fontId="0" fillId="12" borderId="38" xfId="0" applyFill="1" applyBorder="1" applyProtection="1">
      <alignment vertical="center"/>
      <protection locked="0"/>
    </xf>
    <xf numFmtId="0" fontId="15" fillId="12" borderId="31" xfId="0" applyFont="1" applyFill="1" applyBorder="1" applyAlignment="1">
      <alignment horizontal="center" vertical="center" wrapText="1"/>
    </xf>
    <xf numFmtId="0" fontId="19" fillId="13" borderId="0" xfId="0" applyFont="1" applyFill="1">
      <alignment vertical="center"/>
    </xf>
    <xf numFmtId="0" fontId="19" fillId="13" borderId="0" xfId="0" applyFont="1" applyFill="1" applyAlignment="1">
      <alignment vertical="center" wrapText="1"/>
    </xf>
    <xf numFmtId="0" fontId="0" fillId="14" borderId="8" xfId="0" applyFill="1" applyBorder="1" applyAlignment="1" applyProtection="1">
      <alignment horizontal="center" vertical="center"/>
      <protection locked="0"/>
    </xf>
    <xf numFmtId="0" fontId="0" fillId="14" borderId="4" xfId="0" applyFill="1" applyBorder="1" applyAlignment="1" applyProtection="1">
      <alignment horizontal="center" vertical="center"/>
      <protection locked="0"/>
    </xf>
    <xf numFmtId="0" fontId="0" fillId="0" borderId="71" xfId="0" applyBorder="1" applyAlignment="1">
      <alignment horizontal="center" vertical="center"/>
    </xf>
    <xf numFmtId="0" fontId="3" fillId="0" borderId="65"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16" fillId="0" borderId="59" xfId="0" applyFont="1" applyBorder="1" applyAlignment="1">
      <alignment horizontal="center" vertical="center" wrapText="1"/>
    </xf>
    <xf numFmtId="0" fontId="13" fillId="0" borderId="6" xfId="0" applyFont="1" applyBorder="1" applyAlignment="1" applyProtection="1">
      <alignment horizontal="center" vertical="center"/>
      <protection locked="0"/>
    </xf>
    <xf numFmtId="5" fontId="0" fillId="0" borderId="4" xfId="0" applyNumberFormat="1" applyBorder="1" applyAlignment="1" applyProtection="1">
      <alignment horizontal="center" vertical="center"/>
      <protection locked="0"/>
    </xf>
    <xf numFmtId="0" fontId="4" fillId="9" borderId="0" xfId="0" applyFont="1" applyFill="1" applyAlignment="1">
      <alignment horizontal="left" vertical="center"/>
    </xf>
    <xf numFmtId="0" fontId="20" fillId="2" borderId="0" xfId="0" applyFont="1" applyFill="1" applyAlignment="1">
      <alignment horizontal="center" vertical="center"/>
    </xf>
    <xf numFmtId="0" fontId="0" fillId="4" borderId="7" xfId="0" applyFill="1" applyBorder="1" applyAlignment="1" applyProtection="1">
      <alignment horizontal="center" vertical="center"/>
      <protection locked="0"/>
    </xf>
    <xf numFmtId="0" fontId="0" fillId="0" borderId="66" xfId="0" applyBorder="1" applyAlignment="1">
      <alignment horizontal="center" vertical="center"/>
    </xf>
    <xf numFmtId="0" fontId="0" fillId="4" borderId="2" xfId="0" applyFill="1" applyBorder="1" applyAlignment="1" applyProtection="1">
      <alignment horizontal="center" vertical="center"/>
      <protection locked="0"/>
    </xf>
    <xf numFmtId="0" fontId="0" fillId="2" borderId="49" xfId="0" applyFill="1" applyBorder="1" applyAlignment="1">
      <alignment horizontal="left" vertical="top" wrapText="1"/>
    </xf>
    <xf numFmtId="0" fontId="0" fillId="2" borderId="25" xfId="0" applyFill="1" applyBorder="1" applyAlignment="1">
      <alignment horizontal="left" vertical="top" wrapText="1"/>
    </xf>
    <xf numFmtId="0" fontId="0" fillId="2" borderId="46" xfId="0" applyFill="1" applyBorder="1" applyAlignment="1">
      <alignment horizontal="left" vertical="top" wrapText="1"/>
    </xf>
    <xf numFmtId="0" fontId="0" fillId="2" borderId="50" xfId="0" applyFill="1" applyBorder="1" applyAlignment="1">
      <alignment horizontal="left" vertical="top" wrapText="1"/>
    </xf>
    <xf numFmtId="0" fontId="0" fillId="2" borderId="0" xfId="0" applyFill="1" applyAlignment="1">
      <alignment horizontal="left" vertical="top" wrapText="1"/>
    </xf>
    <xf numFmtId="0" fontId="0" fillId="2" borderId="47" xfId="0" applyFill="1" applyBorder="1" applyAlignment="1">
      <alignment horizontal="left" vertical="top" wrapText="1"/>
    </xf>
    <xf numFmtId="0" fontId="0" fillId="2" borderId="51" xfId="0" applyFill="1" applyBorder="1" applyAlignment="1">
      <alignment horizontal="left" vertical="top" wrapText="1"/>
    </xf>
    <xf numFmtId="0" fontId="0" fillId="2" borderId="52" xfId="0" applyFill="1" applyBorder="1" applyAlignment="1">
      <alignment horizontal="left" vertical="top" wrapText="1"/>
    </xf>
    <xf numFmtId="0" fontId="0" fillId="2" borderId="31" xfId="0" applyFill="1" applyBorder="1" applyAlignment="1">
      <alignment horizontal="left" vertical="top" wrapText="1"/>
    </xf>
    <xf numFmtId="49" fontId="0" fillId="4" borderId="69" xfId="0" applyNumberFormat="1" applyFill="1" applyBorder="1" applyAlignment="1" applyProtection="1">
      <alignment horizontal="center" vertical="center"/>
      <protection locked="0"/>
    </xf>
    <xf numFmtId="49" fontId="0" fillId="4" borderId="70" xfId="0" applyNumberFormat="1" applyFill="1" applyBorder="1" applyAlignment="1" applyProtection="1">
      <alignment horizontal="center" vertical="center"/>
      <protection locked="0"/>
    </xf>
    <xf numFmtId="49" fontId="0" fillId="4" borderId="71" xfId="0" applyNumberFormat="1" applyFill="1" applyBorder="1" applyAlignment="1" applyProtection="1">
      <alignment horizontal="center" vertical="center"/>
      <protection locked="0"/>
    </xf>
    <xf numFmtId="0" fontId="0" fillId="2" borderId="67" xfId="0" applyFill="1" applyBorder="1" applyAlignment="1">
      <alignment horizontal="center" vertical="center"/>
    </xf>
    <xf numFmtId="0" fontId="0" fillId="0" borderId="58" xfId="0" applyBorder="1" applyAlignment="1">
      <alignment horizontal="center" vertical="center"/>
    </xf>
    <xf numFmtId="0" fontId="0" fillId="0" borderId="68" xfId="0" applyBorder="1" applyAlignment="1">
      <alignment horizontal="center" vertical="center" wrapText="1"/>
    </xf>
    <xf numFmtId="0" fontId="0" fillId="0" borderId="64" xfId="0"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0" borderId="6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xf>
    <xf numFmtId="49" fontId="0" fillId="4" borderId="53" xfId="0" applyNumberFormat="1" applyFill="1" applyBorder="1" applyAlignment="1" applyProtection="1">
      <alignment horizontal="left" vertical="center"/>
      <protection locked="0"/>
    </xf>
    <xf numFmtId="49" fontId="0" fillId="4" borderId="54" xfId="0" applyNumberFormat="1" applyFill="1" applyBorder="1" applyAlignment="1" applyProtection="1">
      <alignment horizontal="left" vertical="center"/>
      <protection locked="0"/>
    </xf>
    <xf numFmtId="49" fontId="0" fillId="4" borderId="55" xfId="0" applyNumberFormat="1" applyFill="1" applyBorder="1" applyAlignment="1" applyProtection="1">
      <alignment horizontal="left" vertical="center"/>
      <protection locked="0"/>
    </xf>
    <xf numFmtId="0" fontId="0" fillId="4" borderId="48"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0" borderId="56" xfId="0" applyBorder="1" applyAlignment="1">
      <alignment horizontal="center" vertical="center"/>
    </xf>
    <xf numFmtId="0" fontId="0" fillId="0" borderId="57" xfId="0" applyBorder="1" applyAlignment="1">
      <alignment horizontal="center" vertical="center"/>
    </xf>
    <xf numFmtId="0" fontId="0" fillId="3" borderId="56" xfId="0"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wrapText="1"/>
    </xf>
    <xf numFmtId="49" fontId="0" fillId="4" borderId="61" xfId="0" applyNumberFormat="1" applyFill="1" applyBorder="1" applyAlignment="1" applyProtection="1">
      <alignment horizontal="left" vertical="center"/>
      <protection locked="0"/>
    </xf>
    <xf numFmtId="49" fontId="0" fillId="4" borderId="62" xfId="0" applyNumberFormat="1" applyFill="1" applyBorder="1" applyAlignment="1" applyProtection="1">
      <alignment horizontal="left" vertical="center"/>
      <protection locked="0"/>
    </xf>
    <xf numFmtId="49" fontId="0" fillId="4" borderId="63" xfId="0" applyNumberFormat="1" applyFill="1" applyBorder="1" applyAlignment="1" applyProtection="1">
      <alignment horizontal="center" vertical="center"/>
      <protection locked="0"/>
    </xf>
    <xf numFmtId="49" fontId="0" fillId="4" borderId="62" xfId="0" applyNumberFormat="1" applyFill="1" applyBorder="1" applyAlignment="1" applyProtection="1">
      <alignment horizontal="center" vertical="center"/>
      <protection locked="0"/>
    </xf>
    <xf numFmtId="49" fontId="0" fillId="4" borderId="54" xfId="0" applyNumberFormat="1" applyFill="1" applyBorder="1" applyAlignment="1" applyProtection="1">
      <alignment horizontal="center" vertical="center"/>
      <protection locked="0"/>
    </xf>
    <xf numFmtId="49" fontId="0" fillId="4" borderId="61" xfId="0" applyNumberFormat="1" applyFill="1" applyBorder="1" applyAlignment="1" applyProtection="1">
      <alignment horizontal="center" vertical="center"/>
      <protection locked="0"/>
    </xf>
    <xf numFmtId="49" fontId="0" fillId="4" borderId="55" xfId="0" applyNumberFormat="1" applyFill="1" applyBorder="1" applyAlignment="1" applyProtection="1">
      <alignment horizontal="center" vertical="center"/>
      <protection locked="0"/>
    </xf>
    <xf numFmtId="0" fontId="0" fillId="0" borderId="36" xfId="0" applyBorder="1" applyAlignment="1">
      <alignment horizontal="center" vertical="center"/>
    </xf>
    <xf numFmtId="0" fontId="13" fillId="0" borderId="65" xfId="0" applyFont="1" applyBorder="1" applyAlignment="1">
      <alignment horizontal="center" vertical="center" wrapText="1"/>
    </xf>
    <xf numFmtId="0" fontId="13" fillId="0" borderId="6" xfId="0" applyFont="1" applyBorder="1" applyAlignment="1">
      <alignment horizontal="center" vertical="center"/>
    </xf>
    <xf numFmtId="0" fontId="0" fillId="3" borderId="60" xfId="0" applyFill="1" applyBorder="1" applyAlignment="1">
      <alignment horizontal="center" vertical="center"/>
    </xf>
    <xf numFmtId="0" fontId="0" fillId="3" borderId="66" xfId="0" applyFill="1" applyBorder="1" applyAlignment="1">
      <alignment horizontal="center" vertical="center"/>
    </xf>
    <xf numFmtId="0" fontId="0" fillId="10" borderId="67" xfId="0" applyFill="1" applyBorder="1" applyAlignment="1">
      <alignment horizontal="center" vertical="center"/>
    </xf>
    <xf numFmtId="0" fontId="0" fillId="0" borderId="0" xfId="0" applyAlignment="1">
      <alignment horizontal="right" vertical="center"/>
    </xf>
    <xf numFmtId="0" fontId="15" fillId="11" borderId="49" xfId="0" applyFont="1" applyFill="1" applyBorder="1" applyAlignment="1">
      <alignment horizontal="left" vertical="top" wrapText="1"/>
    </xf>
    <xf numFmtId="0" fontId="15" fillId="11" borderId="25" xfId="0" applyFont="1" applyFill="1" applyBorder="1" applyAlignment="1">
      <alignment horizontal="left" vertical="top" wrapText="1"/>
    </xf>
    <xf numFmtId="0" fontId="15" fillId="11" borderId="46" xfId="0" applyFont="1" applyFill="1" applyBorder="1" applyAlignment="1">
      <alignment horizontal="left" vertical="top" wrapText="1"/>
    </xf>
    <xf numFmtId="0" fontId="15" fillId="11" borderId="50" xfId="0" applyFont="1" applyFill="1" applyBorder="1" applyAlignment="1">
      <alignment horizontal="left" vertical="top" wrapText="1"/>
    </xf>
    <xf numFmtId="0" fontId="15" fillId="11" borderId="0" xfId="0" applyFont="1" applyFill="1" applyAlignment="1">
      <alignment horizontal="left" vertical="top" wrapText="1"/>
    </xf>
    <xf numFmtId="0" fontId="15" fillId="11" borderId="47" xfId="0" applyFont="1" applyFill="1" applyBorder="1" applyAlignment="1">
      <alignment horizontal="left" vertical="top" wrapText="1"/>
    </xf>
    <xf numFmtId="0" fontId="15" fillId="11" borderId="51" xfId="0" applyFont="1" applyFill="1" applyBorder="1" applyAlignment="1">
      <alignment horizontal="left" vertical="top" wrapText="1"/>
    </xf>
    <xf numFmtId="0" fontId="15" fillId="11" borderId="52" xfId="0" applyFont="1" applyFill="1" applyBorder="1" applyAlignment="1">
      <alignment horizontal="left" vertical="top" wrapText="1"/>
    </xf>
    <xf numFmtId="0" fontId="15" fillId="11" borderId="31" xfId="0" applyFont="1" applyFill="1" applyBorder="1" applyAlignment="1">
      <alignment horizontal="left" vertical="top" wrapText="1"/>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
      <fill>
        <patternFill>
          <bgColor rgb="FF66FFFF"/>
        </patternFill>
      </fill>
    </dxf>
    <dxf>
      <fill>
        <patternFill>
          <bgColor rgb="FFFF99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F35"/>
  <sheetViews>
    <sheetView zoomScaleNormal="100" workbookViewId="0">
      <selection activeCell="F12" sqref="F12"/>
    </sheetView>
  </sheetViews>
  <sheetFormatPr defaultColWidth="9" defaultRowHeight="17.5" x14ac:dyDescent="0.2"/>
  <cols>
    <col min="1" max="1" width="3.90625" style="3" customWidth="1"/>
    <col min="2" max="3" width="4.36328125" style="3" customWidth="1"/>
    <col min="4" max="4" width="97.81640625" style="3" customWidth="1"/>
    <col min="5" max="6" width="4.36328125" style="3" customWidth="1"/>
    <col min="7" max="16384" width="9" style="3"/>
  </cols>
  <sheetData>
    <row r="1" spans="2:6" ht="44" x14ac:dyDescent="0.2">
      <c r="B1" s="117" t="s">
        <v>16</v>
      </c>
      <c r="C1" s="117"/>
      <c r="D1" s="117"/>
      <c r="E1" s="117"/>
      <c r="F1" s="117"/>
    </row>
    <row r="2" spans="2:6" ht="9" customHeight="1" x14ac:dyDescent="0.2">
      <c r="B2" s="4"/>
      <c r="C2" s="4"/>
      <c r="D2" s="4"/>
      <c r="E2" s="4"/>
      <c r="F2" s="4"/>
    </row>
    <row r="3" spans="2:6" x14ac:dyDescent="0.2">
      <c r="C3" s="116" t="s">
        <v>17</v>
      </c>
      <c r="D3" s="116"/>
      <c r="E3" s="116"/>
    </row>
    <row r="4" spans="2:6" x14ac:dyDescent="0.2">
      <c r="D4" s="3" t="s">
        <v>18</v>
      </c>
    </row>
    <row r="5" spans="2:6" x14ac:dyDescent="0.2">
      <c r="D5" s="3" t="s">
        <v>19</v>
      </c>
    </row>
    <row r="6" spans="2:6" x14ac:dyDescent="0.2">
      <c r="D6" s="3" t="s">
        <v>20</v>
      </c>
    </row>
    <row r="7" spans="2:6" x14ac:dyDescent="0.2">
      <c r="C7" s="116" t="s">
        <v>21</v>
      </c>
      <c r="D7" s="116"/>
      <c r="E7" s="116"/>
    </row>
    <row r="8" spans="2:6" x14ac:dyDescent="0.2">
      <c r="D8" s="3" t="s">
        <v>46</v>
      </c>
    </row>
    <row r="9" spans="2:6" x14ac:dyDescent="0.2">
      <c r="D9" s="101" t="s">
        <v>95</v>
      </c>
    </row>
    <row r="10" spans="2:6" x14ac:dyDescent="0.2">
      <c r="D10" s="3" t="s">
        <v>22</v>
      </c>
    </row>
    <row r="11" spans="2:6" x14ac:dyDescent="0.2">
      <c r="D11" s="3" t="s">
        <v>23</v>
      </c>
    </row>
    <row r="12" spans="2:6" x14ac:dyDescent="0.2">
      <c r="D12" s="3" t="s">
        <v>24</v>
      </c>
    </row>
    <row r="13" spans="2:6" x14ac:dyDescent="0.2">
      <c r="D13" s="3" t="s">
        <v>25</v>
      </c>
    </row>
    <row r="14" spans="2:6" x14ac:dyDescent="0.2">
      <c r="D14" s="101" t="s">
        <v>91</v>
      </c>
    </row>
    <row r="15" spans="2:6" x14ac:dyDescent="0.2">
      <c r="D15" s="101" t="s">
        <v>94</v>
      </c>
    </row>
    <row r="16" spans="2:6" ht="52.5" x14ac:dyDescent="0.2">
      <c r="D16" s="102" t="s">
        <v>93</v>
      </c>
    </row>
    <row r="17" spans="3:5" x14ac:dyDescent="0.2">
      <c r="D17" s="3" t="s">
        <v>44</v>
      </c>
    </row>
    <row r="18" spans="3:5" x14ac:dyDescent="0.2">
      <c r="C18" s="116" t="s">
        <v>26</v>
      </c>
      <c r="D18" s="116"/>
      <c r="E18" s="116"/>
    </row>
    <row r="19" spans="3:5" x14ac:dyDescent="0.2">
      <c r="D19" s="3" t="s">
        <v>27</v>
      </c>
    </row>
    <row r="20" spans="3:5" x14ac:dyDescent="0.2">
      <c r="D20" s="3" t="s">
        <v>28</v>
      </c>
    </row>
    <row r="21" spans="3:5" x14ac:dyDescent="0.2">
      <c r="D21" s="3" t="s">
        <v>29</v>
      </c>
    </row>
    <row r="22" spans="3:5" x14ac:dyDescent="0.2">
      <c r="D22" s="3" t="s">
        <v>30</v>
      </c>
    </row>
    <row r="23" spans="3:5" x14ac:dyDescent="0.2">
      <c r="D23" s="101" t="s">
        <v>31</v>
      </c>
    </row>
    <row r="24" spans="3:5" x14ac:dyDescent="0.2">
      <c r="C24" s="3" t="s">
        <v>32</v>
      </c>
      <c r="D24" s="101" t="s">
        <v>92</v>
      </c>
    </row>
    <row r="25" spans="3:5" x14ac:dyDescent="0.2">
      <c r="D25" s="3" t="s">
        <v>33</v>
      </c>
    </row>
    <row r="26" spans="3:5" x14ac:dyDescent="0.2">
      <c r="D26" s="3" t="s">
        <v>34</v>
      </c>
    </row>
    <row r="27" spans="3:5" x14ac:dyDescent="0.2">
      <c r="D27" s="3" t="s">
        <v>35</v>
      </c>
    </row>
    <row r="28" spans="3:5" x14ac:dyDescent="0.2">
      <c r="D28" s="3" t="s">
        <v>36</v>
      </c>
    </row>
    <row r="29" spans="3:5" x14ac:dyDescent="0.2">
      <c r="D29" s="3" t="s">
        <v>37</v>
      </c>
    </row>
    <row r="30" spans="3:5" x14ac:dyDescent="0.2">
      <c r="D30" s="3" t="s">
        <v>38</v>
      </c>
    </row>
    <row r="31" spans="3:5" x14ac:dyDescent="0.2">
      <c r="D31" s="3" t="s">
        <v>39</v>
      </c>
    </row>
    <row r="32" spans="3:5" x14ac:dyDescent="0.2">
      <c r="D32" s="3" t="s">
        <v>40</v>
      </c>
    </row>
    <row r="33" spans="4:4" x14ac:dyDescent="0.2">
      <c r="D33" s="3" t="s">
        <v>41</v>
      </c>
    </row>
    <row r="34" spans="4:4" x14ac:dyDescent="0.2">
      <c r="D34" s="3" t="s">
        <v>42</v>
      </c>
    </row>
    <row r="35" spans="4:4" x14ac:dyDescent="0.2">
      <c r="D35" s="3" t="s">
        <v>43</v>
      </c>
    </row>
  </sheetData>
  <mergeCells count="4">
    <mergeCell ref="C3:E3"/>
    <mergeCell ref="C7:E7"/>
    <mergeCell ref="C18:E18"/>
    <mergeCell ref="B1:F1"/>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Z121"/>
  <sheetViews>
    <sheetView tabSelected="1" zoomScaleNormal="100" workbookViewId="0">
      <selection activeCell="X1" sqref="X1"/>
    </sheetView>
  </sheetViews>
  <sheetFormatPr defaultColWidth="9" defaultRowHeight="13" x14ac:dyDescent="0.2"/>
  <cols>
    <col min="1" max="1" width="3.26953125" customWidth="1"/>
    <col min="2" max="2" width="7.453125" style="2" customWidth="1"/>
    <col min="3" max="3" width="8.6328125" style="2" customWidth="1"/>
    <col min="4" max="4" width="9.90625" customWidth="1"/>
    <col min="5" max="5" width="16.90625" customWidth="1"/>
    <col min="6" max="6" width="9.36328125" style="2" customWidth="1"/>
    <col min="7" max="9" width="13.90625" style="2" customWidth="1"/>
    <col min="10" max="11" width="18" hidden="1" customWidth="1"/>
    <col min="12" max="12" width="13.08984375" hidden="1" customWidth="1"/>
    <col min="13" max="14" width="10.6328125" hidden="1" customWidth="1"/>
    <col min="15" max="15" width="7.7265625" hidden="1" customWidth="1"/>
    <col min="16" max="16" width="7.1796875" hidden="1" customWidth="1"/>
    <col min="17" max="17" width="6.7265625" hidden="1" customWidth="1"/>
    <col min="18" max="18" width="5.6328125" hidden="1" customWidth="1"/>
    <col min="19" max="19" width="7.81640625" hidden="1" customWidth="1"/>
    <col min="20" max="20" width="4.08984375" hidden="1" customWidth="1"/>
    <col min="21" max="21" width="8.81640625" hidden="1" customWidth="1"/>
    <col min="22" max="26" width="18" customWidth="1"/>
  </cols>
  <sheetData>
    <row r="1" spans="1:26" ht="25.5" customHeight="1" thickBot="1" x14ac:dyDescent="0.25">
      <c r="B1" s="133" t="s">
        <v>114</v>
      </c>
      <c r="C1" s="133"/>
      <c r="D1" s="133"/>
      <c r="E1" s="133"/>
      <c r="F1" s="133"/>
      <c r="G1" s="141" t="s">
        <v>70</v>
      </c>
      <c r="H1" s="141"/>
      <c r="I1" s="141"/>
    </row>
    <row r="2" spans="1:26" ht="6.75" customHeight="1" thickTop="1" thickBot="1" x14ac:dyDescent="0.25"/>
    <row r="3" spans="1:26" ht="27" customHeight="1" x14ac:dyDescent="0.2">
      <c r="B3" s="165" t="s">
        <v>57</v>
      </c>
      <c r="C3" s="136"/>
      <c r="D3" s="134" t="s">
        <v>8</v>
      </c>
      <c r="E3" s="134"/>
      <c r="F3" s="135" t="s">
        <v>68</v>
      </c>
      <c r="G3" s="136"/>
      <c r="H3" s="134" t="s">
        <v>65</v>
      </c>
      <c r="I3" s="156"/>
      <c r="V3" s="121" t="s">
        <v>110</v>
      </c>
      <c r="W3" s="122"/>
      <c r="X3" s="122"/>
      <c r="Y3" s="123"/>
      <c r="Z3" s="32"/>
    </row>
    <row r="4" spans="1:26" ht="27" customHeight="1" x14ac:dyDescent="0.2">
      <c r="B4" s="160"/>
      <c r="C4" s="161"/>
      <c r="D4" s="162"/>
      <c r="E4" s="161"/>
      <c r="F4" s="163"/>
      <c r="G4" s="162"/>
      <c r="H4" s="163"/>
      <c r="I4" s="164"/>
      <c r="V4" s="124"/>
      <c r="W4" s="125"/>
      <c r="X4" s="125"/>
      <c r="Y4" s="126"/>
      <c r="Z4" s="32"/>
    </row>
    <row r="5" spans="1:26" ht="27" customHeight="1" x14ac:dyDescent="0.2">
      <c r="B5" s="157" t="s">
        <v>0</v>
      </c>
      <c r="C5" s="5" t="s">
        <v>1</v>
      </c>
      <c r="D5" s="158"/>
      <c r="E5" s="159"/>
      <c r="F5" s="27" t="s">
        <v>66</v>
      </c>
      <c r="G5" s="148"/>
      <c r="H5" s="149"/>
      <c r="I5" s="150"/>
      <c r="V5" s="124"/>
      <c r="W5" s="125"/>
      <c r="X5" s="125"/>
      <c r="Y5" s="126"/>
      <c r="Z5" s="32"/>
    </row>
    <row r="6" spans="1:26" ht="27" customHeight="1" thickBot="1" x14ac:dyDescent="0.25">
      <c r="B6" s="140"/>
      <c r="C6" s="6" t="s">
        <v>45</v>
      </c>
      <c r="D6" s="130"/>
      <c r="E6" s="131"/>
      <c r="F6" s="131"/>
      <c r="G6" s="131"/>
      <c r="H6" s="131"/>
      <c r="I6" s="132"/>
      <c r="V6" s="124"/>
      <c r="W6" s="125"/>
      <c r="X6" s="125"/>
      <c r="Y6" s="126"/>
      <c r="Z6" s="32"/>
    </row>
    <row r="7" spans="1:26" ht="27" customHeight="1" thickBot="1" x14ac:dyDescent="0.25">
      <c r="B7" s="7" t="s">
        <v>9</v>
      </c>
      <c r="C7" s="8"/>
      <c r="D7" s="9"/>
      <c r="E7" s="9"/>
      <c r="F7" s="8"/>
      <c r="G7" s="7"/>
      <c r="H7" s="108" t="s">
        <v>113</v>
      </c>
      <c r="V7" s="124"/>
      <c r="W7" s="125"/>
      <c r="X7" s="125"/>
      <c r="Y7" s="126"/>
      <c r="Z7" s="32"/>
    </row>
    <row r="8" spans="1:26" ht="27" customHeight="1" x14ac:dyDescent="0.2">
      <c r="B8" s="166" t="s">
        <v>12</v>
      </c>
      <c r="C8" s="167"/>
      <c r="D8" s="1"/>
      <c r="E8" s="25" t="s">
        <v>64</v>
      </c>
      <c r="G8" s="106" t="s">
        <v>112</v>
      </c>
      <c r="H8" s="114"/>
      <c r="I8" s="113" t="s">
        <v>115</v>
      </c>
      <c r="V8" s="124"/>
      <c r="W8" s="125"/>
      <c r="X8" s="125"/>
      <c r="Y8" s="126"/>
      <c r="Z8" s="32"/>
    </row>
    <row r="9" spans="1:26" ht="27" customHeight="1" thickBot="1" x14ac:dyDescent="0.25">
      <c r="B9" s="10">
        <f>SUM(A15+A39+A59+A79+A99)</f>
        <v>0</v>
      </c>
      <c r="C9" s="11">
        <f>SUM(A16+A40+A60+A80+A100)</f>
        <v>0</v>
      </c>
      <c r="D9" s="1"/>
      <c r="E9" s="26">
        <v>800</v>
      </c>
      <c r="G9" s="107" t="s">
        <v>112</v>
      </c>
      <c r="H9" s="115"/>
      <c r="I9" s="105">
        <f>IF(E9="","",$B$9*$E$9)</f>
        <v>0</v>
      </c>
      <c r="V9" s="127"/>
      <c r="W9" s="128"/>
      <c r="X9" s="128"/>
      <c r="Y9" s="129"/>
      <c r="Z9" s="32"/>
    </row>
    <row r="10" spans="1:26" ht="6.75" customHeight="1" thickBot="1" x14ac:dyDescent="0.25">
      <c r="B10" s="7"/>
      <c r="G10" s="7"/>
    </row>
    <row r="11" spans="1:26" ht="26.25" customHeight="1" x14ac:dyDescent="0.2">
      <c r="B11" s="139" t="s">
        <v>2</v>
      </c>
      <c r="C11" s="142" t="s">
        <v>3</v>
      </c>
      <c r="D11" s="142" t="s">
        <v>111</v>
      </c>
      <c r="E11" s="12" t="s">
        <v>1</v>
      </c>
      <c r="F11" s="153" t="s">
        <v>4</v>
      </c>
      <c r="G11" s="144" t="s">
        <v>10</v>
      </c>
      <c r="H11" s="144"/>
      <c r="I11" s="145"/>
      <c r="K11" t="s">
        <v>59</v>
      </c>
      <c r="M11" s="2" t="s">
        <v>47</v>
      </c>
      <c r="N11" s="2" t="s">
        <v>48</v>
      </c>
      <c r="P11" s="2"/>
      <c r="T11">
        <v>1</v>
      </c>
      <c r="V11" s="28" t="s">
        <v>67</v>
      </c>
    </row>
    <row r="12" spans="1:26" ht="26.25" customHeight="1" thickBot="1" x14ac:dyDescent="0.25">
      <c r="B12" s="140"/>
      <c r="C12" s="143"/>
      <c r="D12" s="143"/>
      <c r="E12" s="13" t="s">
        <v>5</v>
      </c>
      <c r="F12" s="154"/>
      <c r="G12" s="146" t="s">
        <v>11</v>
      </c>
      <c r="H12" s="143"/>
      <c r="I12" s="147"/>
      <c r="K12" t="s">
        <v>60</v>
      </c>
      <c r="M12" s="14" t="s">
        <v>49</v>
      </c>
      <c r="N12" s="14" t="s">
        <v>49</v>
      </c>
      <c r="P12" s="14"/>
      <c r="Q12" s="14"/>
      <c r="R12" s="14"/>
      <c r="T12">
        <v>2</v>
      </c>
      <c r="V12" s="33" t="str">
        <f t="shared" ref="V12" si="0">M11</f>
        <v>男子</v>
      </c>
      <c r="W12" s="33"/>
      <c r="X12" s="40" t="str">
        <f>N11</f>
        <v>女子</v>
      </c>
      <c r="Y12" s="40"/>
    </row>
    <row r="13" spans="1:26" ht="26.25" customHeight="1" x14ac:dyDescent="0.2">
      <c r="B13" s="168" t="s">
        <v>6</v>
      </c>
      <c r="C13" s="137" t="s">
        <v>7</v>
      </c>
      <c r="D13" s="137">
        <v>1234</v>
      </c>
      <c r="E13" s="15" t="s">
        <v>14</v>
      </c>
      <c r="F13" s="155">
        <v>2</v>
      </c>
      <c r="G13" s="16" t="s">
        <v>13</v>
      </c>
      <c r="H13" s="16" t="s">
        <v>63</v>
      </c>
      <c r="I13" s="17"/>
      <c r="K13" s="31" t="s">
        <v>73</v>
      </c>
      <c r="M13" s="14" t="s">
        <v>50</v>
      </c>
      <c r="N13" s="14" t="s">
        <v>50</v>
      </c>
      <c r="P13" s="14"/>
      <c r="Q13" s="14"/>
      <c r="R13" s="14"/>
      <c r="T13">
        <v>3</v>
      </c>
      <c r="V13" s="34" t="str">
        <f>M12</f>
        <v>100m</v>
      </c>
      <c r="W13" s="37"/>
      <c r="X13" s="41" t="str">
        <f>N12</f>
        <v>100m</v>
      </c>
      <c r="Y13" s="42"/>
    </row>
    <row r="14" spans="1:26" ht="26.25" customHeight="1" x14ac:dyDescent="0.2">
      <c r="B14" s="169"/>
      <c r="C14" s="138"/>
      <c r="D14" s="138"/>
      <c r="E14" s="18" t="s">
        <v>15</v>
      </c>
      <c r="F14" s="137"/>
      <c r="G14" s="19">
        <v>10129</v>
      </c>
      <c r="H14" s="19">
        <v>145789</v>
      </c>
      <c r="I14" s="20"/>
      <c r="K14" t="s">
        <v>58</v>
      </c>
      <c r="M14" s="14" t="s">
        <v>51</v>
      </c>
      <c r="N14" s="14" t="s">
        <v>52</v>
      </c>
      <c r="P14" s="14"/>
      <c r="Q14" s="14"/>
      <c r="R14" s="14"/>
      <c r="T14">
        <v>4</v>
      </c>
      <c r="V14" s="29" t="str">
        <f>M13</f>
        <v>200m</v>
      </c>
      <c r="W14" s="38"/>
      <c r="X14" s="41" t="str">
        <f t="shared" ref="X14:X31" si="1">N13</f>
        <v>200m</v>
      </c>
      <c r="Y14" s="43"/>
    </row>
    <row r="15" spans="1:26" ht="27" customHeight="1" x14ac:dyDescent="0.2">
      <c r="A15" s="1">
        <f>COUNTA(E15,E17,E19,E23,E25,E27,E29,E31,E35,E37)</f>
        <v>0</v>
      </c>
      <c r="B15" s="119">
        <v>1</v>
      </c>
      <c r="C15" s="118"/>
      <c r="D15" s="118"/>
      <c r="E15" s="21"/>
      <c r="F15" s="151"/>
      <c r="G15" s="22"/>
      <c r="H15" s="22"/>
      <c r="I15" s="103"/>
      <c r="M15" s="14" t="s">
        <v>52</v>
      </c>
      <c r="N15" s="14" t="s">
        <v>53</v>
      </c>
      <c r="P15" s="14"/>
      <c r="Q15" s="14"/>
      <c r="R15" s="14"/>
      <c r="T15">
        <v>5</v>
      </c>
      <c r="V15" s="29" t="str">
        <f t="shared" ref="V15:V20" si="2">M14</f>
        <v>400m</v>
      </c>
      <c r="W15" s="38"/>
      <c r="X15" s="41" t="str">
        <f t="shared" si="1"/>
        <v>800m</v>
      </c>
      <c r="Y15" s="43"/>
    </row>
    <row r="16" spans="1:26" ht="27" customHeight="1" x14ac:dyDescent="0.2">
      <c r="A16" s="1">
        <f>COUNTA(G15:I15,G17:I17,G19:I19,G23:I23,G25:I25,G27:I27,G29:I29,G31:I31,G35:I35,G37:I37)</f>
        <v>0</v>
      </c>
      <c r="B16" s="119"/>
      <c r="C16" s="118"/>
      <c r="D16" s="118"/>
      <c r="E16" s="21"/>
      <c r="F16" s="152"/>
      <c r="G16" s="22"/>
      <c r="H16" s="22"/>
      <c r="I16" s="103"/>
      <c r="M16" s="14" t="s">
        <v>53</v>
      </c>
      <c r="N16" s="14" t="s">
        <v>54</v>
      </c>
      <c r="P16" s="14"/>
      <c r="Q16" s="14"/>
      <c r="R16" s="14"/>
      <c r="T16">
        <v>6</v>
      </c>
      <c r="V16" s="29" t="str">
        <f t="shared" si="2"/>
        <v>800m</v>
      </c>
      <c r="W16" s="38"/>
      <c r="X16" s="41" t="str">
        <f t="shared" si="1"/>
        <v>1500m</v>
      </c>
      <c r="Y16" s="43"/>
    </row>
    <row r="17" spans="2:25" ht="27" customHeight="1" x14ac:dyDescent="0.2">
      <c r="B17" s="119">
        <v>2</v>
      </c>
      <c r="C17" s="118"/>
      <c r="D17" s="118"/>
      <c r="E17" s="21"/>
      <c r="F17" s="151"/>
      <c r="G17" s="22"/>
      <c r="H17" s="22"/>
      <c r="I17" s="103"/>
      <c r="M17" s="14" t="s">
        <v>54</v>
      </c>
      <c r="N17" s="14" t="s">
        <v>104</v>
      </c>
      <c r="P17" s="14"/>
      <c r="Q17" s="14"/>
      <c r="R17" s="14"/>
      <c r="T17" s="14" t="s">
        <v>61</v>
      </c>
      <c r="V17" s="29" t="str">
        <f t="shared" si="2"/>
        <v>1500m</v>
      </c>
      <c r="W17" s="38"/>
      <c r="X17" s="41" t="str">
        <f t="shared" si="1"/>
        <v>3000m</v>
      </c>
      <c r="Y17" s="43"/>
    </row>
    <row r="18" spans="2:25" ht="27" customHeight="1" x14ac:dyDescent="0.2">
      <c r="B18" s="119"/>
      <c r="C18" s="118"/>
      <c r="D18" s="118"/>
      <c r="E18" s="21"/>
      <c r="F18" s="152"/>
      <c r="G18" s="22"/>
      <c r="H18" s="22"/>
      <c r="I18" s="103"/>
      <c r="M18" s="14" t="s">
        <v>63</v>
      </c>
      <c r="N18" s="14" t="s">
        <v>105</v>
      </c>
      <c r="P18" s="14"/>
      <c r="Q18" s="14"/>
      <c r="R18" s="14"/>
      <c r="T18" s="14" t="s">
        <v>62</v>
      </c>
      <c r="V18" s="29" t="str">
        <f t="shared" si="2"/>
        <v>3000m</v>
      </c>
      <c r="W18" s="38"/>
      <c r="X18" s="41" t="str">
        <f t="shared" si="1"/>
        <v>一般高校100mH(0.838m-8.5m)</v>
      </c>
      <c r="Y18" s="43"/>
    </row>
    <row r="19" spans="2:25" ht="27" customHeight="1" x14ac:dyDescent="0.2">
      <c r="B19" s="119">
        <v>3</v>
      </c>
      <c r="C19" s="118"/>
      <c r="D19" s="118"/>
      <c r="E19" s="21"/>
      <c r="F19" s="151"/>
      <c r="G19" s="22"/>
      <c r="H19" s="22"/>
      <c r="I19" s="103"/>
      <c r="M19" s="14" t="s">
        <v>96</v>
      </c>
      <c r="N19" s="14" t="s">
        <v>71</v>
      </c>
      <c r="P19" s="14"/>
      <c r="Q19" s="14"/>
      <c r="R19" s="14"/>
      <c r="V19" s="29" t="str">
        <f t="shared" si="2"/>
        <v>5000m</v>
      </c>
      <c r="W19" s="38"/>
      <c r="X19" s="41" t="str">
        <f t="shared" si="1"/>
        <v>中学100mH(0.762m-8.0nm)</v>
      </c>
      <c r="Y19" s="43"/>
    </row>
    <row r="20" spans="2:25" ht="27" customHeight="1" x14ac:dyDescent="0.2">
      <c r="B20" s="119"/>
      <c r="C20" s="118"/>
      <c r="D20" s="118"/>
      <c r="E20" s="21"/>
      <c r="F20" s="152"/>
      <c r="G20" s="22"/>
      <c r="H20" s="22"/>
      <c r="I20" s="103"/>
      <c r="M20" s="14" t="s">
        <v>97</v>
      </c>
      <c r="N20" s="14" t="s">
        <v>55</v>
      </c>
      <c r="P20" s="14"/>
      <c r="Q20" s="14"/>
      <c r="R20" s="14"/>
      <c r="V20" s="29" t="str">
        <f t="shared" si="2"/>
        <v>一般高校110mH(1.067m-914m)</v>
      </c>
      <c r="W20" s="38"/>
      <c r="X20" s="41" t="str">
        <f t="shared" si="1"/>
        <v>走高跳</v>
      </c>
      <c r="Y20" s="43"/>
    </row>
    <row r="21" spans="2:25" ht="27" customHeight="1" x14ac:dyDescent="0.2">
      <c r="B21" s="119">
        <v>4</v>
      </c>
      <c r="C21" s="118"/>
      <c r="D21" s="118"/>
      <c r="E21" s="21"/>
      <c r="F21" s="151"/>
      <c r="G21" s="22"/>
      <c r="H21" s="22"/>
      <c r="I21" s="103"/>
      <c r="M21" s="14" t="s">
        <v>71</v>
      </c>
      <c r="N21" s="14" t="s">
        <v>56</v>
      </c>
      <c r="P21" s="14"/>
      <c r="Q21" s="14"/>
      <c r="R21" s="14"/>
      <c r="V21" s="29" t="str">
        <f t="shared" ref="V21:V37" si="3">M20</f>
        <v>中学110mH(0.914m-9.14m)</v>
      </c>
      <c r="W21" s="38"/>
      <c r="X21" s="41" t="str">
        <f t="shared" si="1"/>
        <v>棒高跳</v>
      </c>
      <c r="Y21" s="43"/>
    </row>
    <row r="22" spans="2:25" ht="27" customHeight="1" x14ac:dyDescent="0.2">
      <c r="B22" s="119"/>
      <c r="C22" s="118"/>
      <c r="D22" s="118"/>
      <c r="E22" s="21"/>
      <c r="F22" s="152"/>
      <c r="G22" s="22"/>
      <c r="H22" s="22"/>
      <c r="I22" s="103"/>
      <c r="M22" s="14" t="s">
        <v>55</v>
      </c>
      <c r="N22" s="14" t="s">
        <v>106</v>
      </c>
      <c r="P22" s="14"/>
      <c r="Q22" s="14"/>
      <c r="R22" s="14"/>
      <c r="V22" s="29" t="str">
        <f t="shared" si="3"/>
        <v>走高跳</v>
      </c>
      <c r="W22" s="38"/>
      <c r="X22" s="41" t="str">
        <f t="shared" si="1"/>
        <v>走幅跳</v>
      </c>
      <c r="Y22" s="43"/>
    </row>
    <row r="23" spans="2:25" ht="27" customHeight="1" x14ac:dyDescent="0.2">
      <c r="B23" s="119">
        <v>5</v>
      </c>
      <c r="C23" s="118"/>
      <c r="D23" s="118"/>
      <c r="E23" s="21"/>
      <c r="F23" s="151"/>
      <c r="G23" s="22"/>
      <c r="H23" s="22"/>
      <c r="I23" s="103"/>
      <c r="M23" s="14" t="s">
        <v>56</v>
      </c>
      <c r="N23" s="14" t="s">
        <v>107</v>
      </c>
      <c r="P23" s="14"/>
      <c r="Q23" s="14"/>
      <c r="R23" s="14"/>
      <c r="V23" s="29" t="str">
        <f t="shared" si="3"/>
        <v>棒高跳</v>
      </c>
      <c r="W23" s="38"/>
      <c r="X23" s="41" t="str">
        <f t="shared" si="1"/>
        <v>三段跳</v>
      </c>
      <c r="Y23" s="43"/>
    </row>
    <row r="24" spans="2:25" ht="27" customHeight="1" x14ac:dyDescent="0.2">
      <c r="B24" s="119"/>
      <c r="C24" s="118"/>
      <c r="D24" s="118"/>
      <c r="E24" s="21"/>
      <c r="F24" s="152"/>
      <c r="G24" s="22"/>
      <c r="H24" s="22"/>
      <c r="I24" s="103"/>
      <c r="M24" s="14" t="s">
        <v>72</v>
      </c>
      <c r="N24" s="14" t="s">
        <v>108</v>
      </c>
      <c r="P24" s="14"/>
      <c r="Q24" s="14"/>
      <c r="R24" s="14"/>
      <c r="V24" s="29" t="str">
        <f t="shared" si="3"/>
        <v>走幅跳</v>
      </c>
      <c r="W24" s="38"/>
      <c r="X24" s="41" t="str">
        <f t="shared" si="1"/>
        <v>一般高校砲丸投(4.000kg)</v>
      </c>
      <c r="Y24" s="43"/>
    </row>
    <row r="25" spans="2:25" ht="27" customHeight="1" x14ac:dyDescent="0.2">
      <c r="B25" s="119">
        <v>6</v>
      </c>
      <c r="C25" s="118"/>
      <c r="D25" s="118"/>
      <c r="E25" s="21"/>
      <c r="F25" s="151"/>
      <c r="G25" s="22"/>
      <c r="H25" s="22"/>
      <c r="I25" s="103"/>
      <c r="M25" s="14" t="s">
        <v>116</v>
      </c>
      <c r="N25" s="14" t="s">
        <v>69</v>
      </c>
      <c r="P25" s="14"/>
      <c r="Q25" s="14"/>
      <c r="R25" s="14"/>
      <c r="V25" s="29" t="str">
        <f t="shared" si="3"/>
        <v>三段跳</v>
      </c>
      <c r="W25" s="38"/>
      <c r="X25" s="41" t="str">
        <f t="shared" si="1"/>
        <v>中学砲丸投(2.721kg)</v>
      </c>
      <c r="Y25" s="43"/>
    </row>
    <row r="26" spans="2:25" ht="27" customHeight="1" x14ac:dyDescent="0.2">
      <c r="B26" s="119"/>
      <c r="C26" s="118"/>
      <c r="D26" s="118"/>
      <c r="E26" s="21"/>
      <c r="F26" s="152"/>
      <c r="G26" s="22"/>
      <c r="H26" s="22"/>
      <c r="I26" s="103"/>
      <c r="M26" s="14" t="s">
        <v>117</v>
      </c>
      <c r="N26" s="14" t="s">
        <v>109</v>
      </c>
      <c r="O26" s="14"/>
      <c r="P26" s="14"/>
      <c r="R26" s="14"/>
      <c r="V26" s="29" t="str">
        <f t="shared" si="3"/>
        <v>高校砲丸投(6.000kg)</v>
      </c>
      <c r="W26" s="39"/>
      <c r="X26" s="41" t="str">
        <f t="shared" si="1"/>
        <v>円盤投(1.000kg)</v>
      </c>
      <c r="Y26" s="44"/>
    </row>
    <row r="27" spans="2:25" ht="27" customHeight="1" x14ac:dyDescent="0.2">
      <c r="B27" s="119">
        <v>7</v>
      </c>
      <c r="C27" s="118"/>
      <c r="D27" s="118"/>
      <c r="E27" s="21"/>
      <c r="F27" s="151"/>
      <c r="G27" s="22"/>
      <c r="H27" s="22"/>
      <c r="I27" s="103"/>
      <c r="M27" s="14" t="s">
        <v>98</v>
      </c>
      <c r="N27" s="14" t="s">
        <v>103</v>
      </c>
      <c r="O27" s="14"/>
      <c r="P27" s="14"/>
      <c r="V27" s="29" t="str">
        <f t="shared" si="3"/>
        <v>一般砲丸投(7.260kg)</v>
      </c>
      <c r="W27" s="35"/>
      <c r="X27" s="41" t="str">
        <f t="shared" si="1"/>
        <v>一般高校やり投(600g)</v>
      </c>
      <c r="Y27" s="45"/>
    </row>
    <row r="28" spans="2:25" ht="27" customHeight="1" x14ac:dyDescent="0.2">
      <c r="B28" s="119"/>
      <c r="C28" s="118"/>
      <c r="D28" s="118"/>
      <c r="E28" s="21"/>
      <c r="F28" s="152"/>
      <c r="G28" s="22"/>
      <c r="H28" s="22"/>
      <c r="I28" s="103"/>
      <c r="M28" s="14" t="s">
        <v>99</v>
      </c>
      <c r="N28" s="14"/>
      <c r="O28" s="14"/>
      <c r="P28" s="14"/>
      <c r="V28" s="29" t="str">
        <f t="shared" si="3"/>
        <v>中学砲丸投(5.000kg)</v>
      </c>
      <c r="W28" s="36"/>
      <c r="X28" s="41" t="str">
        <f t="shared" si="1"/>
        <v>中学ｼﾞｬﾍﾞﾘｯｸｽﾛｰ(300g)</v>
      </c>
      <c r="Y28" s="30"/>
    </row>
    <row r="29" spans="2:25" ht="27" customHeight="1" x14ac:dyDescent="0.2">
      <c r="B29" s="119">
        <v>8</v>
      </c>
      <c r="C29" s="118"/>
      <c r="D29" s="118"/>
      <c r="E29" s="21"/>
      <c r="F29" s="151"/>
      <c r="G29" s="22"/>
      <c r="H29" s="22"/>
      <c r="I29" s="103"/>
      <c r="M29" s="14" t="s">
        <v>100</v>
      </c>
      <c r="N29" s="14"/>
      <c r="V29" s="29" t="str">
        <f t="shared" si="3"/>
        <v>一般円盤投(2.000kg)</v>
      </c>
      <c r="W29" s="36"/>
      <c r="X29" s="41">
        <f t="shared" si="1"/>
        <v>0</v>
      </c>
      <c r="Y29" s="30"/>
    </row>
    <row r="30" spans="2:25" ht="27" customHeight="1" x14ac:dyDescent="0.2">
      <c r="B30" s="119"/>
      <c r="C30" s="118"/>
      <c r="D30" s="118"/>
      <c r="E30" s="21"/>
      <c r="F30" s="152"/>
      <c r="G30" s="22"/>
      <c r="H30" s="22"/>
      <c r="I30" s="103"/>
      <c r="M30" s="14" t="s">
        <v>101</v>
      </c>
      <c r="V30" s="29" t="str">
        <f t="shared" si="3"/>
        <v>高校円盤投(1.750kg)</v>
      </c>
      <c r="W30" s="36"/>
      <c r="X30" s="41">
        <f t="shared" si="1"/>
        <v>0</v>
      </c>
      <c r="Y30" s="30"/>
    </row>
    <row r="31" spans="2:25" ht="27" customHeight="1" x14ac:dyDescent="0.2">
      <c r="B31" s="119">
        <v>9</v>
      </c>
      <c r="C31" s="118"/>
      <c r="D31" s="118"/>
      <c r="E31" s="21"/>
      <c r="F31" s="151"/>
      <c r="G31" s="22"/>
      <c r="H31" s="22"/>
      <c r="I31" s="103"/>
      <c r="M31" s="14" t="s">
        <v>102</v>
      </c>
      <c r="V31" s="29" t="str">
        <f t="shared" si="3"/>
        <v>中学円盤投(1.500kg)</v>
      </c>
      <c r="X31" s="41">
        <f t="shared" si="1"/>
        <v>0</v>
      </c>
    </row>
    <row r="32" spans="2:25" ht="27" customHeight="1" x14ac:dyDescent="0.2">
      <c r="B32" s="119"/>
      <c r="C32" s="118"/>
      <c r="D32" s="118"/>
      <c r="E32" s="21"/>
      <c r="F32" s="152"/>
      <c r="G32" s="22"/>
      <c r="H32" s="22"/>
      <c r="I32" s="103"/>
      <c r="M32" s="14" t="s">
        <v>103</v>
      </c>
      <c r="V32" s="29" t="str">
        <f t="shared" si="3"/>
        <v>一般高校やり投(800g)</v>
      </c>
    </row>
    <row r="33" spans="1:22" ht="27" customHeight="1" x14ac:dyDescent="0.2">
      <c r="B33" s="119">
        <v>10</v>
      </c>
      <c r="C33" s="118"/>
      <c r="D33" s="118"/>
      <c r="E33" s="21"/>
      <c r="F33" s="151"/>
      <c r="G33" s="22"/>
      <c r="H33" s="22"/>
      <c r="I33" s="103"/>
      <c r="M33" s="14"/>
      <c r="V33" s="29" t="str">
        <f t="shared" si="3"/>
        <v>中学ｼﾞｬﾍﾞﾘｯｸｽﾛｰ(300g)</v>
      </c>
    </row>
    <row r="34" spans="1:22" ht="27" customHeight="1" x14ac:dyDescent="0.2">
      <c r="B34" s="119"/>
      <c r="C34" s="118"/>
      <c r="D34" s="118"/>
      <c r="E34" s="21"/>
      <c r="F34" s="152"/>
      <c r="G34" s="22"/>
      <c r="H34" s="22"/>
      <c r="I34" s="103"/>
      <c r="M34" s="14"/>
      <c r="V34" s="29">
        <f t="shared" si="3"/>
        <v>0</v>
      </c>
    </row>
    <row r="35" spans="1:22" ht="27" customHeight="1" x14ac:dyDescent="0.2">
      <c r="B35" s="119">
        <v>11</v>
      </c>
      <c r="C35" s="118"/>
      <c r="D35" s="118"/>
      <c r="E35" s="21"/>
      <c r="F35" s="151"/>
      <c r="G35" s="22"/>
      <c r="H35" s="22"/>
      <c r="I35" s="103"/>
      <c r="M35" s="14"/>
      <c r="V35" s="29">
        <f t="shared" si="3"/>
        <v>0</v>
      </c>
    </row>
    <row r="36" spans="1:22" ht="27" customHeight="1" x14ac:dyDescent="0.2">
      <c r="B36" s="119"/>
      <c r="C36" s="118"/>
      <c r="D36" s="118"/>
      <c r="E36" s="21"/>
      <c r="F36" s="152"/>
      <c r="G36" s="22"/>
      <c r="H36" s="22"/>
      <c r="I36" s="103"/>
      <c r="M36" s="14"/>
      <c r="V36" s="29">
        <f t="shared" si="3"/>
        <v>0</v>
      </c>
    </row>
    <row r="37" spans="1:22" ht="27" customHeight="1" x14ac:dyDescent="0.2">
      <c r="B37" s="119">
        <v>12</v>
      </c>
      <c r="C37" s="118"/>
      <c r="D37" s="118"/>
      <c r="E37" s="21"/>
      <c r="F37" s="118"/>
      <c r="G37" s="22"/>
      <c r="H37" s="22"/>
      <c r="I37" s="103"/>
      <c r="V37" s="29">
        <f t="shared" si="3"/>
        <v>0</v>
      </c>
    </row>
    <row r="38" spans="1:22" ht="27" customHeight="1" thickBot="1" x14ac:dyDescent="0.25">
      <c r="B38" s="119"/>
      <c r="C38" s="118"/>
      <c r="D38" s="120"/>
      <c r="E38" s="23"/>
      <c r="F38" s="120"/>
      <c r="G38" s="24"/>
      <c r="H38" s="24"/>
      <c r="I38" s="104"/>
    </row>
    <row r="39" spans="1:22" ht="27" customHeight="1" x14ac:dyDescent="0.2">
      <c r="A39" s="1">
        <f>COUNTA(E39,E41,E43,E45,E47,E49,E51,E53,E55,E57)</f>
        <v>0</v>
      </c>
      <c r="B39" s="119">
        <v>13</v>
      </c>
      <c r="C39" s="118"/>
      <c r="D39" s="118"/>
      <c r="E39" s="21"/>
      <c r="F39" s="151"/>
      <c r="G39" s="22"/>
      <c r="H39" s="22"/>
      <c r="I39" s="103"/>
    </row>
    <row r="40" spans="1:22" ht="27" customHeight="1" x14ac:dyDescent="0.2">
      <c r="A40" s="1">
        <f>COUNTA(G39:I39,G41:I41,G43:I43,G45:I45,G47:I47,G49:I49,G51:I51,G53:I53,G55:I55,G57:I57)</f>
        <v>0</v>
      </c>
      <c r="B40" s="119"/>
      <c r="C40" s="118"/>
      <c r="D40" s="118"/>
      <c r="E40" s="21"/>
      <c r="F40" s="152"/>
      <c r="G40" s="22"/>
      <c r="H40" s="22"/>
      <c r="I40" s="103"/>
    </row>
    <row r="41" spans="1:22" ht="27" customHeight="1" x14ac:dyDescent="0.2">
      <c r="B41" s="119">
        <v>14</v>
      </c>
      <c r="C41" s="118"/>
      <c r="D41" s="118"/>
      <c r="E41" s="21"/>
      <c r="F41" s="151"/>
      <c r="G41" s="22"/>
      <c r="H41" s="22"/>
      <c r="I41" s="103"/>
    </row>
    <row r="42" spans="1:22" ht="27" customHeight="1" x14ac:dyDescent="0.2">
      <c r="B42" s="119"/>
      <c r="C42" s="118"/>
      <c r="D42" s="118"/>
      <c r="E42" s="21"/>
      <c r="F42" s="152"/>
      <c r="G42" s="22"/>
      <c r="H42" s="22"/>
      <c r="I42" s="103"/>
    </row>
    <row r="43" spans="1:22" ht="27" customHeight="1" x14ac:dyDescent="0.2">
      <c r="B43" s="119">
        <v>15</v>
      </c>
      <c r="C43" s="118"/>
      <c r="D43" s="118"/>
      <c r="E43" s="21"/>
      <c r="F43" s="151"/>
      <c r="G43" s="22"/>
      <c r="H43" s="22"/>
      <c r="I43" s="103"/>
    </row>
    <row r="44" spans="1:22" ht="27" customHeight="1" x14ac:dyDescent="0.2">
      <c r="B44" s="119"/>
      <c r="C44" s="118"/>
      <c r="D44" s="118"/>
      <c r="E44" s="21"/>
      <c r="F44" s="152"/>
      <c r="G44" s="22"/>
      <c r="H44" s="22"/>
      <c r="I44" s="103"/>
    </row>
    <row r="45" spans="1:22" ht="27" customHeight="1" x14ac:dyDescent="0.2">
      <c r="B45" s="119">
        <v>16</v>
      </c>
      <c r="C45" s="118"/>
      <c r="D45" s="118"/>
      <c r="E45" s="21"/>
      <c r="F45" s="151"/>
      <c r="G45" s="22"/>
      <c r="H45" s="22"/>
      <c r="I45" s="103"/>
    </row>
    <row r="46" spans="1:22" ht="27" customHeight="1" x14ac:dyDescent="0.2">
      <c r="B46" s="119"/>
      <c r="C46" s="118"/>
      <c r="D46" s="118"/>
      <c r="E46" s="21"/>
      <c r="F46" s="152"/>
      <c r="G46" s="22"/>
      <c r="H46" s="22"/>
      <c r="I46" s="103"/>
    </row>
    <row r="47" spans="1:22" ht="27" customHeight="1" x14ac:dyDescent="0.2">
      <c r="B47" s="119">
        <v>17</v>
      </c>
      <c r="C47" s="118"/>
      <c r="D47" s="118"/>
      <c r="E47" s="21"/>
      <c r="F47" s="151"/>
      <c r="G47" s="22"/>
      <c r="H47" s="22"/>
      <c r="I47" s="103"/>
    </row>
    <row r="48" spans="1:22" ht="27" customHeight="1" x14ac:dyDescent="0.2">
      <c r="B48" s="119"/>
      <c r="C48" s="118"/>
      <c r="D48" s="118"/>
      <c r="E48" s="21"/>
      <c r="F48" s="152"/>
      <c r="G48" s="22"/>
      <c r="H48" s="22"/>
      <c r="I48" s="103"/>
    </row>
    <row r="49" spans="1:9" ht="27" customHeight="1" x14ac:dyDescent="0.2">
      <c r="B49" s="119">
        <v>18</v>
      </c>
      <c r="C49" s="118"/>
      <c r="D49" s="118"/>
      <c r="E49" s="21"/>
      <c r="F49" s="151"/>
      <c r="G49" s="22"/>
      <c r="H49" s="22"/>
      <c r="I49" s="103"/>
    </row>
    <row r="50" spans="1:9" ht="27" customHeight="1" x14ac:dyDescent="0.2">
      <c r="B50" s="119"/>
      <c r="C50" s="118"/>
      <c r="D50" s="118"/>
      <c r="E50" s="21"/>
      <c r="F50" s="152"/>
      <c r="G50" s="22"/>
      <c r="H50" s="22"/>
      <c r="I50" s="103"/>
    </row>
    <row r="51" spans="1:9" ht="27" customHeight="1" x14ac:dyDescent="0.2">
      <c r="B51" s="119">
        <v>19</v>
      </c>
      <c r="C51" s="118"/>
      <c r="D51" s="118"/>
      <c r="E51" s="21"/>
      <c r="F51" s="151"/>
      <c r="G51" s="22"/>
      <c r="H51" s="22"/>
      <c r="I51" s="103"/>
    </row>
    <row r="52" spans="1:9" ht="27" customHeight="1" x14ac:dyDescent="0.2">
      <c r="B52" s="119"/>
      <c r="C52" s="118"/>
      <c r="D52" s="118"/>
      <c r="E52" s="21"/>
      <c r="F52" s="152"/>
      <c r="G52" s="22"/>
      <c r="H52" s="22"/>
      <c r="I52" s="103"/>
    </row>
    <row r="53" spans="1:9" ht="27" customHeight="1" x14ac:dyDescent="0.2">
      <c r="B53" s="119">
        <v>20</v>
      </c>
      <c r="C53" s="118"/>
      <c r="D53" s="118"/>
      <c r="E53" s="21"/>
      <c r="F53" s="151"/>
      <c r="G53" s="22"/>
      <c r="H53" s="22"/>
      <c r="I53" s="103"/>
    </row>
    <row r="54" spans="1:9" ht="27" customHeight="1" x14ac:dyDescent="0.2">
      <c r="B54" s="119"/>
      <c r="C54" s="118"/>
      <c r="D54" s="118"/>
      <c r="E54" s="21"/>
      <c r="F54" s="152"/>
      <c r="G54" s="22"/>
      <c r="H54" s="22"/>
      <c r="I54" s="103"/>
    </row>
    <row r="55" spans="1:9" ht="27" customHeight="1" x14ac:dyDescent="0.2">
      <c r="B55" s="119">
        <v>21</v>
      </c>
      <c r="C55" s="118"/>
      <c r="D55" s="118"/>
      <c r="E55" s="21"/>
      <c r="F55" s="151"/>
      <c r="G55" s="22"/>
      <c r="H55" s="22"/>
      <c r="I55" s="103"/>
    </row>
    <row r="56" spans="1:9" ht="27" customHeight="1" x14ac:dyDescent="0.2">
      <c r="B56" s="119"/>
      <c r="C56" s="118"/>
      <c r="D56" s="118"/>
      <c r="E56" s="21"/>
      <c r="F56" s="152"/>
      <c r="G56" s="22"/>
      <c r="H56" s="22"/>
      <c r="I56" s="103"/>
    </row>
    <row r="57" spans="1:9" ht="27" customHeight="1" x14ac:dyDescent="0.2">
      <c r="B57" s="119">
        <v>22</v>
      </c>
      <c r="C57" s="118"/>
      <c r="D57" s="118"/>
      <c r="E57" s="21"/>
      <c r="F57" s="118"/>
      <c r="G57" s="22"/>
      <c r="H57" s="22"/>
      <c r="I57" s="103"/>
    </row>
    <row r="58" spans="1:9" ht="27" customHeight="1" thickBot="1" x14ac:dyDescent="0.25">
      <c r="B58" s="119"/>
      <c r="C58" s="118"/>
      <c r="D58" s="120"/>
      <c r="E58" s="23"/>
      <c r="F58" s="120"/>
      <c r="G58" s="24"/>
      <c r="H58" s="24"/>
      <c r="I58" s="104"/>
    </row>
    <row r="59" spans="1:9" ht="27" customHeight="1" x14ac:dyDescent="0.2">
      <c r="A59" s="1">
        <f>COUNTA(E59,E61,E63,E65,E67,E69,E71,E73,E75,E77)</f>
        <v>0</v>
      </c>
      <c r="B59" s="119">
        <v>23</v>
      </c>
      <c r="C59" s="118"/>
      <c r="D59" s="118"/>
      <c r="E59" s="21"/>
      <c r="F59" s="151"/>
      <c r="G59" s="22"/>
      <c r="H59" s="22"/>
      <c r="I59" s="103"/>
    </row>
    <row r="60" spans="1:9" ht="27" customHeight="1" x14ac:dyDescent="0.2">
      <c r="A60" s="1">
        <f>COUNTA(G59:I59,G61:I61,G63:I63,G65:I65,G67:I67,G69:I69,G71:I71,G73:I73,G75:I75,G77:I77)</f>
        <v>0</v>
      </c>
      <c r="B60" s="119"/>
      <c r="C60" s="118"/>
      <c r="D60" s="118"/>
      <c r="E60" s="21"/>
      <c r="F60" s="152"/>
      <c r="G60" s="22"/>
      <c r="H60" s="22"/>
      <c r="I60" s="103"/>
    </row>
    <row r="61" spans="1:9" ht="27" customHeight="1" x14ac:dyDescent="0.2">
      <c r="B61" s="119">
        <v>24</v>
      </c>
      <c r="C61" s="118"/>
      <c r="D61" s="118"/>
      <c r="E61" s="21"/>
      <c r="F61" s="151"/>
      <c r="G61" s="22"/>
      <c r="H61" s="22"/>
      <c r="I61" s="103"/>
    </row>
    <row r="62" spans="1:9" ht="27" customHeight="1" x14ac:dyDescent="0.2">
      <c r="B62" s="119"/>
      <c r="C62" s="118"/>
      <c r="D62" s="118"/>
      <c r="E62" s="21"/>
      <c r="F62" s="152"/>
      <c r="G62" s="22"/>
      <c r="H62" s="22"/>
      <c r="I62" s="103"/>
    </row>
    <row r="63" spans="1:9" ht="27" customHeight="1" x14ac:dyDescent="0.2">
      <c r="B63" s="119">
        <v>25</v>
      </c>
      <c r="C63" s="118"/>
      <c r="D63" s="118"/>
      <c r="E63" s="21"/>
      <c r="F63" s="151"/>
      <c r="G63" s="22"/>
      <c r="H63" s="22"/>
      <c r="I63" s="103"/>
    </row>
    <row r="64" spans="1:9" ht="27" customHeight="1" x14ac:dyDescent="0.2">
      <c r="B64" s="119"/>
      <c r="C64" s="118"/>
      <c r="D64" s="118"/>
      <c r="E64" s="21"/>
      <c r="F64" s="152"/>
      <c r="G64" s="22"/>
      <c r="H64" s="22"/>
      <c r="I64" s="103"/>
    </row>
    <row r="65" spans="1:9" ht="27" customHeight="1" x14ac:dyDescent="0.2">
      <c r="B65" s="119">
        <v>26</v>
      </c>
      <c r="C65" s="118"/>
      <c r="D65" s="118"/>
      <c r="E65" s="21"/>
      <c r="F65" s="151"/>
      <c r="G65" s="22"/>
      <c r="H65" s="22"/>
      <c r="I65" s="103"/>
    </row>
    <row r="66" spans="1:9" ht="27" customHeight="1" x14ac:dyDescent="0.2">
      <c r="B66" s="119"/>
      <c r="C66" s="118"/>
      <c r="D66" s="118"/>
      <c r="E66" s="21"/>
      <c r="F66" s="152"/>
      <c r="G66" s="22"/>
      <c r="H66" s="22"/>
      <c r="I66" s="103"/>
    </row>
    <row r="67" spans="1:9" ht="27" customHeight="1" x14ac:dyDescent="0.2">
      <c r="B67" s="119">
        <v>27</v>
      </c>
      <c r="C67" s="118"/>
      <c r="D67" s="118"/>
      <c r="E67" s="21"/>
      <c r="F67" s="151"/>
      <c r="G67" s="22"/>
      <c r="H67" s="22"/>
      <c r="I67" s="103"/>
    </row>
    <row r="68" spans="1:9" ht="27" customHeight="1" x14ac:dyDescent="0.2">
      <c r="B68" s="119"/>
      <c r="C68" s="118"/>
      <c r="D68" s="118"/>
      <c r="E68" s="21"/>
      <c r="F68" s="152"/>
      <c r="G68" s="22"/>
      <c r="H68" s="22"/>
      <c r="I68" s="103"/>
    </row>
    <row r="69" spans="1:9" ht="27" customHeight="1" x14ac:dyDescent="0.2">
      <c r="B69" s="119">
        <v>28</v>
      </c>
      <c r="C69" s="118"/>
      <c r="D69" s="118"/>
      <c r="E69" s="21"/>
      <c r="F69" s="151"/>
      <c r="G69" s="22"/>
      <c r="H69" s="22"/>
      <c r="I69" s="103"/>
    </row>
    <row r="70" spans="1:9" ht="27" customHeight="1" x14ac:dyDescent="0.2">
      <c r="B70" s="119"/>
      <c r="C70" s="118"/>
      <c r="D70" s="118"/>
      <c r="E70" s="21"/>
      <c r="F70" s="152"/>
      <c r="G70" s="22"/>
      <c r="H70" s="22"/>
      <c r="I70" s="103"/>
    </row>
    <row r="71" spans="1:9" ht="27" customHeight="1" x14ac:dyDescent="0.2">
      <c r="B71" s="119">
        <v>29</v>
      </c>
      <c r="C71" s="118"/>
      <c r="D71" s="118"/>
      <c r="E71" s="21"/>
      <c r="F71" s="151"/>
      <c r="G71" s="22"/>
      <c r="H71" s="22"/>
      <c r="I71" s="103"/>
    </row>
    <row r="72" spans="1:9" ht="27" customHeight="1" x14ac:dyDescent="0.2">
      <c r="B72" s="119"/>
      <c r="C72" s="118"/>
      <c r="D72" s="118"/>
      <c r="E72" s="21"/>
      <c r="F72" s="152"/>
      <c r="G72" s="22"/>
      <c r="H72" s="22"/>
      <c r="I72" s="103"/>
    </row>
    <row r="73" spans="1:9" ht="27" customHeight="1" x14ac:dyDescent="0.2">
      <c r="B73" s="119">
        <v>30</v>
      </c>
      <c r="C73" s="118"/>
      <c r="D73" s="118"/>
      <c r="E73" s="21"/>
      <c r="F73" s="151"/>
      <c r="G73" s="22"/>
      <c r="H73" s="22"/>
      <c r="I73" s="103"/>
    </row>
    <row r="74" spans="1:9" ht="27" customHeight="1" x14ac:dyDescent="0.2">
      <c r="B74" s="119"/>
      <c r="C74" s="118"/>
      <c r="D74" s="118"/>
      <c r="E74" s="21"/>
      <c r="F74" s="152"/>
      <c r="G74" s="22"/>
      <c r="H74" s="22"/>
      <c r="I74" s="103"/>
    </row>
    <row r="75" spans="1:9" ht="27" customHeight="1" x14ac:dyDescent="0.2">
      <c r="B75" s="119">
        <v>31</v>
      </c>
      <c r="C75" s="118"/>
      <c r="D75" s="118"/>
      <c r="E75" s="21"/>
      <c r="F75" s="151"/>
      <c r="G75" s="22"/>
      <c r="H75" s="22"/>
      <c r="I75" s="103"/>
    </row>
    <row r="76" spans="1:9" ht="27" customHeight="1" x14ac:dyDescent="0.2">
      <c r="B76" s="119"/>
      <c r="C76" s="118"/>
      <c r="D76" s="118"/>
      <c r="E76" s="21"/>
      <c r="F76" s="152"/>
      <c r="G76" s="22"/>
      <c r="H76" s="22"/>
      <c r="I76" s="103"/>
    </row>
    <row r="77" spans="1:9" ht="27" customHeight="1" x14ac:dyDescent="0.2">
      <c r="B77" s="119">
        <v>32</v>
      </c>
      <c r="C77" s="118"/>
      <c r="D77" s="118"/>
      <c r="E77" s="21"/>
      <c r="F77" s="118"/>
      <c r="G77" s="22"/>
      <c r="H77" s="22"/>
      <c r="I77" s="103"/>
    </row>
    <row r="78" spans="1:9" ht="27" customHeight="1" thickBot="1" x14ac:dyDescent="0.25">
      <c r="B78" s="119"/>
      <c r="C78" s="120"/>
      <c r="D78" s="120"/>
      <c r="E78" s="23"/>
      <c r="F78" s="120"/>
      <c r="G78" s="24"/>
      <c r="H78" s="24"/>
      <c r="I78" s="104"/>
    </row>
    <row r="79" spans="1:9" ht="27" customHeight="1" x14ac:dyDescent="0.2">
      <c r="A79" s="1">
        <f>COUNTA(E79,E81,E83,E85,E87,E89,E91,E93,E95,E97)</f>
        <v>0</v>
      </c>
      <c r="B79" s="119">
        <v>33</v>
      </c>
      <c r="C79" s="118"/>
      <c r="D79" s="118"/>
      <c r="E79" s="21"/>
      <c r="F79" s="151"/>
      <c r="G79" s="22"/>
      <c r="H79" s="22"/>
      <c r="I79" s="103"/>
    </row>
    <row r="80" spans="1:9" ht="27" customHeight="1" x14ac:dyDescent="0.2">
      <c r="A80" s="1">
        <f>COUNTA(G79:I79,G81:I81,G83:I83,G85:I85,G87:I87,G89:I89,G91:I91,G93:I93,G95:I95,G97:I97)</f>
        <v>0</v>
      </c>
      <c r="B80" s="119"/>
      <c r="C80" s="118"/>
      <c r="D80" s="118"/>
      <c r="E80" s="21"/>
      <c r="F80" s="152"/>
      <c r="G80" s="22"/>
      <c r="H80" s="22"/>
      <c r="I80" s="103"/>
    </row>
    <row r="81" spans="2:9" ht="27" customHeight="1" x14ac:dyDescent="0.2">
      <c r="B81" s="119">
        <v>34</v>
      </c>
      <c r="C81" s="118"/>
      <c r="D81" s="118"/>
      <c r="E81" s="21"/>
      <c r="F81" s="151"/>
      <c r="G81" s="22"/>
      <c r="H81" s="22"/>
      <c r="I81" s="103"/>
    </row>
    <row r="82" spans="2:9" ht="27" customHeight="1" x14ac:dyDescent="0.2">
      <c r="B82" s="119"/>
      <c r="C82" s="118"/>
      <c r="D82" s="118"/>
      <c r="E82" s="21"/>
      <c r="F82" s="152"/>
      <c r="G82" s="22"/>
      <c r="H82" s="22"/>
      <c r="I82" s="103"/>
    </row>
    <row r="83" spans="2:9" ht="27" customHeight="1" x14ac:dyDescent="0.2">
      <c r="B83" s="119">
        <v>35</v>
      </c>
      <c r="C83" s="118"/>
      <c r="D83" s="118"/>
      <c r="E83" s="21"/>
      <c r="F83" s="151"/>
      <c r="G83" s="22"/>
      <c r="H83" s="22"/>
      <c r="I83" s="103"/>
    </row>
    <row r="84" spans="2:9" ht="27" customHeight="1" x14ac:dyDescent="0.2">
      <c r="B84" s="119"/>
      <c r="C84" s="118"/>
      <c r="D84" s="118"/>
      <c r="E84" s="21"/>
      <c r="F84" s="152"/>
      <c r="G84" s="22"/>
      <c r="H84" s="22"/>
      <c r="I84" s="103"/>
    </row>
    <row r="85" spans="2:9" ht="27" customHeight="1" x14ac:dyDescent="0.2">
      <c r="B85" s="119">
        <v>36</v>
      </c>
      <c r="C85" s="118"/>
      <c r="D85" s="118"/>
      <c r="E85" s="21"/>
      <c r="F85" s="151"/>
      <c r="G85" s="22"/>
      <c r="H85" s="22"/>
      <c r="I85" s="103"/>
    </row>
    <row r="86" spans="2:9" ht="27" customHeight="1" x14ac:dyDescent="0.2">
      <c r="B86" s="119"/>
      <c r="C86" s="118"/>
      <c r="D86" s="118"/>
      <c r="E86" s="21"/>
      <c r="F86" s="152"/>
      <c r="G86" s="22"/>
      <c r="H86" s="22"/>
      <c r="I86" s="103"/>
    </row>
    <row r="87" spans="2:9" ht="27" customHeight="1" x14ac:dyDescent="0.2">
      <c r="B87" s="119">
        <v>37</v>
      </c>
      <c r="C87" s="118"/>
      <c r="D87" s="118"/>
      <c r="E87" s="21"/>
      <c r="F87" s="151"/>
      <c r="G87" s="22"/>
      <c r="H87" s="22"/>
      <c r="I87" s="103"/>
    </row>
    <row r="88" spans="2:9" ht="27" customHeight="1" x14ac:dyDescent="0.2">
      <c r="B88" s="119"/>
      <c r="C88" s="118"/>
      <c r="D88" s="118"/>
      <c r="E88" s="21"/>
      <c r="F88" s="152"/>
      <c r="G88" s="22"/>
      <c r="H88" s="22"/>
      <c r="I88" s="103"/>
    </row>
    <row r="89" spans="2:9" ht="27" customHeight="1" x14ac:dyDescent="0.2">
      <c r="B89" s="119">
        <v>38</v>
      </c>
      <c r="C89" s="118"/>
      <c r="D89" s="118"/>
      <c r="E89" s="21"/>
      <c r="F89" s="151"/>
      <c r="G89" s="22"/>
      <c r="H89" s="22"/>
      <c r="I89" s="103"/>
    </row>
    <row r="90" spans="2:9" ht="27" customHeight="1" x14ac:dyDescent="0.2">
      <c r="B90" s="119"/>
      <c r="C90" s="118"/>
      <c r="D90" s="118"/>
      <c r="E90" s="21"/>
      <c r="F90" s="152"/>
      <c r="G90" s="22"/>
      <c r="H90" s="22"/>
      <c r="I90" s="103"/>
    </row>
    <row r="91" spans="2:9" ht="27" customHeight="1" x14ac:dyDescent="0.2">
      <c r="B91" s="119">
        <v>39</v>
      </c>
      <c r="C91" s="118"/>
      <c r="D91" s="118"/>
      <c r="E91" s="21"/>
      <c r="F91" s="151"/>
      <c r="G91" s="22"/>
      <c r="H91" s="22"/>
      <c r="I91" s="103"/>
    </row>
    <row r="92" spans="2:9" ht="27" customHeight="1" x14ac:dyDescent="0.2">
      <c r="B92" s="119"/>
      <c r="C92" s="118"/>
      <c r="D92" s="118"/>
      <c r="E92" s="21"/>
      <c r="F92" s="152"/>
      <c r="G92" s="22"/>
      <c r="H92" s="22"/>
      <c r="I92" s="103"/>
    </row>
    <row r="93" spans="2:9" ht="27" customHeight="1" x14ac:dyDescent="0.2">
      <c r="B93" s="119">
        <v>40</v>
      </c>
      <c r="C93" s="118"/>
      <c r="D93" s="118"/>
      <c r="E93" s="21"/>
      <c r="F93" s="151"/>
      <c r="G93" s="22"/>
      <c r="H93" s="22"/>
      <c r="I93" s="103"/>
    </row>
    <row r="94" spans="2:9" ht="27" customHeight="1" x14ac:dyDescent="0.2">
      <c r="B94" s="119"/>
      <c r="C94" s="118"/>
      <c r="D94" s="118"/>
      <c r="E94" s="21"/>
      <c r="F94" s="152"/>
      <c r="G94" s="22"/>
      <c r="H94" s="22"/>
      <c r="I94" s="103"/>
    </row>
    <row r="95" spans="2:9" ht="27" customHeight="1" x14ac:dyDescent="0.2">
      <c r="B95" s="119">
        <v>41</v>
      </c>
      <c r="C95" s="118"/>
      <c r="D95" s="118"/>
      <c r="E95" s="21"/>
      <c r="F95" s="151"/>
      <c r="G95" s="22"/>
      <c r="H95" s="22"/>
      <c r="I95" s="103"/>
    </row>
    <row r="96" spans="2:9" ht="27" customHeight="1" x14ac:dyDescent="0.2">
      <c r="B96" s="119"/>
      <c r="C96" s="118"/>
      <c r="D96" s="118"/>
      <c r="E96" s="21"/>
      <c r="F96" s="152"/>
      <c r="G96" s="22"/>
      <c r="H96" s="22"/>
      <c r="I96" s="103"/>
    </row>
    <row r="97" spans="1:9" ht="27" customHeight="1" x14ac:dyDescent="0.2">
      <c r="B97" s="119">
        <v>42</v>
      </c>
      <c r="C97" s="118"/>
      <c r="D97" s="118"/>
      <c r="E97" s="21"/>
      <c r="F97" s="118"/>
      <c r="G97" s="22"/>
      <c r="H97" s="22"/>
      <c r="I97" s="103"/>
    </row>
    <row r="98" spans="1:9" ht="27" customHeight="1" thickBot="1" x14ac:dyDescent="0.25">
      <c r="B98" s="119"/>
      <c r="C98" s="120"/>
      <c r="D98" s="120"/>
      <c r="E98" s="23"/>
      <c r="F98" s="120"/>
      <c r="G98" s="24"/>
      <c r="H98" s="24"/>
      <c r="I98" s="104"/>
    </row>
    <row r="99" spans="1:9" ht="27" customHeight="1" x14ac:dyDescent="0.2">
      <c r="A99" s="1">
        <f>COUNTA(E99,E101,E103,E105,E107,E109,E111,E113,E115,E117)</f>
        <v>0</v>
      </c>
      <c r="B99" s="119">
        <v>43</v>
      </c>
      <c r="C99" s="118"/>
      <c r="D99" s="118"/>
      <c r="E99" s="21"/>
      <c r="F99" s="151"/>
      <c r="G99" s="22"/>
      <c r="H99" s="22"/>
      <c r="I99" s="103"/>
    </row>
    <row r="100" spans="1:9" ht="27" customHeight="1" x14ac:dyDescent="0.2">
      <c r="A100" s="1">
        <f>COUNTA(G99:I99,G101:I101,G103:I103,G105:I105,G107:I107,G109:I109,G111:I111,G113:I113,G115:I115,G117:I117)</f>
        <v>0</v>
      </c>
      <c r="B100" s="119"/>
      <c r="C100" s="118"/>
      <c r="D100" s="118"/>
      <c r="E100" s="21"/>
      <c r="F100" s="152"/>
      <c r="G100" s="22"/>
      <c r="H100" s="22"/>
      <c r="I100" s="103"/>
    </row>
    <row r="101" spans="1:9" ht="27" customHeight="1" x14ac:dyDescent="0.2">
      <c r="B101" s="119">
        <v>44</v>
      </c>
      <c r="C101" s="118"/>
      <c r="D101" s="118"/>
      <c r="E101" s="21"/>
      <c r="F101" s="151"/>
      <c r="G101" s="22"/>
      <c r="H101" s="22"/>
      <c r="I101" s="103"/>
    </row>
    <row r="102" spans="1:9" ht="27" customHeight="1" x14ac:dyDescent="0.2">
      <c r="B102" s="119"/>
      <c r="C102" s="118"/>
      <c r="D102" s="118"/>
      <c r="E102" s="21"/>
      <c r="F102" s="152"/>
      <c r="G102" s="22"/>
      <c r="H102" s="22"/>
      <c r="I102" s="103"/>
    </row>
    <row r="103" spans="1:9" ht="27" customHeight="1" x14ac:dyDescent="0.2">
      <c r="B103" s="119">
        <v>45</v>
      </c>
      <c r="C103" s="118"/>
      <c r="D103" s="118"/>
      <c r="E103" s="21"/>
      <c r="F103" s="151"/>
      <c r="G103" s="22"/>
      <c r="H103" s="22"/>
      <c r="I103" s="103"/>
    </row>
    <row r="104" spans="1:9" ht="27" customHeight="1" x14ac:dyDescent="0.2">
      <c r="B104" s="119"/>
      <c r="C104" s="118"/>
      <c r="D104" s="118"/>
      <c r="E104" s="21"/>
      <c r="F104" s="152"/>
      <c r="G104" s="22"/>
      <c r="H104" s="22"/>
      <c r="I104" s="103"/>
    </row>
    <row r="105" spans="1:9" ht="27" customHeight="1" x14ac:dyDescent="0.2">
      <c r="B105" s="119">
        <v>46</v>
      </c>
      <c r="C105" s="118"/>
      <c r="D105" s="118"/>
      <c r="E105" s="21"/>
      <c r="F105" s="151"/>
      <c r="G105" s="22"/>
      <c r="H105" s="22"/>
      <c r="I105" s="103"/>
    </row>
    <row r="106" spans="1:9" ht="27" customHeight="1" x14ac:dyDescent="0.2">
      <c r="B106" s="119"/>
      <c r="C106" s="118"/>
      <c r="D106" s="118"/>
      <c r="E106" s="21"/>
      <c r="F106" s="152"/>
      <c r="G106" s="22"/>
      <c r="H106" s="22"/>
      <c r="I106" s="103"/>
    </row>
    <row r="107" spans="1:9" ht="27" customHeight="1" x14ac:dyDescent="0.2">
      <c r="B107" s="119">
        <v>47</v>
      </c>
      <c r="C107" s="118"/>
      <c r="D107" s="118"/>
      <c r="E107" s="21"/>
      <c r="F107" s="151"/>
      <c r="G107" s="22"/>
      <c r="H107" s="22"/>
      <c r="I107" s="103"/>
    </row>
    <row r="108" spans="1:9" ht="27" customHeight="1" x14ac:dyDescent="0.2">
      <c r="B108" s="119"/>
      <c r="C108" s="118"/>
      <c r="D108" s="118"/>
      <c r="E108" s="21"/>
      <c r="F108" s="152"/>
      <c r="G108" s="22"/>
      <c r="H108" s="22"/>
      <c r="I108" s="103"/>
    </row>
    <row r="109" spans="1:9" ht="27" customHeight="1" x14ac:dyDescent="0.2">
      <c r="B109" s="119">
        <v>48</v>
      </c>
      <c r="C109" s="118"/>
      <c r="D109" s="118"/>
      <c r="E109" s="21"/>
      <c r="F109" s="151"/>
      <c r="G109" s="22"/>
      <c r="H109" s="22"/>
      <c r="I109" s="103"/>
    </row>
    <row r="110" spans="1:9" ht="27" customHeight="1" x14ac:dyDescent="0.2">
      <c r="B110" s="119"/>
      <c r="C110" s="118"/>
      <c r="D110" s="118"/>
      <c r="E110" s="21"/>
      <c r="F110" s="152"/>
      <c r="G110" s="22"/>
      <c r="H110" s="22"/>
      <c r="I110" s="103"/>
    </row>
    <row r="111" spans="1:9" ht="27" customHeight="1" x14ac:dyDescent="0.2">
      <c r="B111" s="119">
        <v>49</v>
      </c>
      <c r="C111" s="118"/>
      <c r="D111" s="118"/>
      <c r="E111" s="21"/>
      <c r="F111" s="151"/>
      <c r="G111" s="22"/>
      <c r="H111" s="22"/>
      <c r="I111" s="103"/>
    </row>
    <row r="112" spans="1:9" ht="27" customHeight="1" x14ac:dyDescent="0.2">
      <c r="B112" s="119"/>
      <c r="C112" s="118"/>
      <c r="D112" s="118"/>
      <c r="E112" s="21"/>
      <c r="F112" s="152"/>
      <c r="G112" s="22"/>
      <c r="H112" s="22"/>
      <c r="I112" s="103"/>
    </row>
    <row r="113" spans="2:9" ht="27" customHeight="1" x14ac:dyDescent="0.2">
      <c r="B113" s="119">
        <v>50</v>
      </c>
      <c r="C113" s="118"/>
      <c r="D113" s="118"/>
      <c r="E113" s="21"/>
      <c r="F113" s="151"/>
      <c r="G113" s="22"/>
      <c r="H113" s="22"/>
      <c r="I113" s="103"/>
    </row>
    <row r="114" spans="2:9" ht="27" customHeight="1" x14ac:dyDescent="0.2">
      <c r="B114" s="119"/>
      <c r="C114" s="118"/>
      <c r="D114" s="118"/>
      <c r="E114" s="21"/>
      <c r="F114" s="152"/>
      <c r="G114" s="22"/>
      <c r="H114" s="22"/>
      <c r="I114" s="103"/>
    </row>
    <row r="115" spans="2:9" ht="27" customHeight="1" x14ac:dyDescent="0.2">
      <c r="B115" s="119">
        <v>51</v>
      </c>
      <c r="C115" s="118"/>
      <c r="D115" s="118"/>
      <c r="E115" s="21"/>
      <c r="F115" s="151"/>
      <c r="G115" s="22"/>
      <c r="H115" s="22"/>
      <c r="I115" s="103"/>
    </row>
    <row r="116" spans="2:9" ht="27" customHeight="1" x14ac:dyDescent="0.2">
      <c r="B116" s="119"/>
      <c r="C116" s="118"/>
      <c r="D116" s="118"/>
      <c r="E116" s="21"/>
      <c r="F116" s="152"/>
      <c r="G116" s="22"/>
      <c r="H116" s="22"/>
      <c r="I116" s="103"/>
    </row>
    <row r="117" spans="2:9" ht="27" customHeight="1" x14ac:dyDescent="0.2">
      <c r="B117" s="119">
        <v>52</v>
      </c>
      <c r="C117" s="118"/>
      <c r="D117" s="118"/>
      <c r="E117" s="21"/>
      <c r="F117" s="118"/>
      <c r="G117" s="22"/>
      <c r="H117" s="22"/>
      <c r="I117" s="103"/>
    </row>
    <row r="118" spans="2:9" ht="27" customHeight="1" thickBot="1" x14ac:dyDescent="0.25">
      <c r="B118" s="119"/>
      <c r="C118" s="120"/>
      <c r="D118" s="120"/>
      <c r="E118" s="23"/>
      <c r="F118" s="120"/>
      <c r="G118" s="24"/>
      <c r="H118" s="24"/>
      <c r="I118" s="104"/>
    </row>
    <row r="119" spans="2:9" ht="20.25" customHeight="1" x14ac:dyDescent="0.2"/>
    <row r="120" spans="2:9" ht="20.25" customHeight="1" x14ac:dyDescent="0.2"/>
    <row r="121" spans="2:9" ht="20.25" customHeight="1" x14ac:dyDescent="0.2"/>
  </sheetData>
  <sheetProtection algorithmName="SHA-512" hashValue="R46fQxfbTyz5eUxdaCO+FJD3NGipGy6Q7h8GY64JjERwYnUjMwxaYjVIE2tTlEDaFzqnoWFhoU0Y1JT3/turHw==" saltValue="fsCCvsFIIfLgBc4f5jnQBw==" spinCount="100000" sheet="1" objects="1" scenarios="1"/>
  <mergeCells count="234">
    <mergeCell ref="B21:B22"/>
    <mergeCell ref="C21:C22"/>
    <mergeCell ref="D21:D22"/>
    <mergeCell ref="F21:F22"/>
    <mergeCell ref="F75:F76"/>
    <mergeCell ref="F73:F74"/>
    <mergeCell ref="F93:F94"/>
    <mergeCell ref="F95:F96"/>
    <mergeCell ref="F87:F88"/>
    <mergeCell ref="F89:F90"/>
    <mergeCell ref="F81:F82"/>
    <mergeCell ref="F83:F84"/>
    <mergeCell ref="F85:F86"/>
    <mergeCell ref="F57:F58"/>
    <mergeCell ref="F59:F60"/>
    <mergeCell ref="F61:F62"/>
    <mergeCell ref="F63:F64"/>
    <mergeCell ref="F69:F70"/>
    <mergeCell ref="F71:F72"/>
    <mergeCell ref="F65:F66"/>
    <mergeCell ref="F67:F68"/>
    <mergeCell ref="F39:F40"/>
    <mergeCell ref="F41:F42"/>
    <mergeCell ref="F43:F44"/>
    <mergeCell ref="F113:F114"/>
    <mergeCell ref="F115:F116"/>
    <mergeCell ref="F77:F78"/>
    <mergeCell ref="F79:F80"/>
    <mergeCell ref="F117:F118"/>
    <mergeCell ref="F105:F106"/>
    <mergeCell ref="F107:F108"/>
    <mergeCell ref="F109:F110"/>
    <mergeCell ref="F111:F112"/>
    <mergeCell ref="F103:F104"/>
    <mergeCell ref="F91:F92"/>
    <mergeCell ref="F101:F102"/>
    <mergeCell ref="F97:F98"/>
    <mergeCell ref="F99:F100"/>
    <mergeCell ref="F45:F46"/>
    <mergeCell ref="F47:F48"/>
    <mergeCell ref="F49:F50"/>
    <mergeCell ref="F51:F52"/>
    <mergeCell ref="F53:F54"/>
    <mergeCell ref="F55:F56"/>
    <mergeCell ref="F17:F18"/>
    <mergeCell ref="F19:F20"/>
    <mergeCell ref="F23:F24"/>
    <mergeCell ref="F25:F26"/>
    <mergeCell ref="F27:F28"/>
    <mergeCell ref="F29:F30"/>
    <mergeCell ref="F31:F32"/>
    <mergeCell ref="F35:F36"/>
    <mergeCell ref="F37:F38"/>
    <mergeCell ref="F33:F34"/>
    <mergeCell ref="G11:I11"/>
    <mergeCell ref="G12:I12"/>
    <mergeCell ref="G5:I5"/>
    <mergeCell ref="F15:F16"/>
    <mergeCell ref="F11:F12"/>
    <mergeCell ref="F13:F14"/>
    <mergeCell ref="H3:I3"/>
    <mergeCell ref="B5:B6"/>
    <mergeCell ref="D5:E5"/>
    <mergeCell ref="B4:C4"/>
    <mergeCell ref="D4:E4"/>
    <mergeCell ref="F4:G4"/>
    <mergeCell ref="H4:I4"/>
    <mergeCell ref="B3:C3"/>
    <mergeCell ref="B8:C8"/>
    <mergeCell ref="B13:B14"/>
    <mergeCell ref="B1:F1"/>
    <mergeCell ref="D3:E3"/>
    <mergeCell ref="F3:G3"/>
    <mergeCell ref="B15:B16"/>
    <mergeCell ref="C15:C16"/>
    <mergeCell ref="C13:C14"/>
    <mergeCell ref="D13:D14"/>
    <mergeCell ref="B11:B12"/>
    <mergeCell ref="B27:B28"/>
    <mergeCell ref="C27:C28"/>
    <mergeCell ref="D27:D28"/>
    <mergeCell ref="G1:I1"/>
    <mergeCell ref="B17:B18"/>
    <mergeCell ref="C17:C18"/>
    <mergeCell ref="D17:D18"/>
    <mergeCell ref="B19:B20"/>
    <mergeCell ref="C19:C20"/>
    <mergeCell ref="D19:D20"/>
    <mergeCell ref="C11:C12"/>
    <mergeCell ref="D11:D12"/>
    <mergeCell ref="B23:B24"/>
    <mergeCell ref="C23:C24"/>
    <mergeCell ref="D23:D24"/>
    <mergeCell ref="D15:D16"/>
    <mergeCell ref="B25:B26"/>
    <mergeCell ref="C25:C26"/>
    <mergeCell ref="D25:D26"/>
    <mergeCell ref="C35:C36"/>
    <mergeCell ref="D35:D36"/>
    <mergeCell ref="B37:B38"/>
    <mergeCell ref="B29:B30"/>
    <mergeCell ref="C29:C30"/>
    <mergeCell ref="D29:D30"/>
    <mergeCell ref="C37:C38"/>
    <mergeCell ref="B31:B32"/>
    <mergeCell ref="C31:C32"/>
    <mergeCell ref="D31:D32"/>
    <mergeCell ref="B33:B34"/>
    <mergeCell ref="C33:C34"/>
    <mergeCell ref="D33:D34"/>
    <mergeCell ref="B39:B40"/>
    <mergeCell ref="C39:C40"/>
    <mergeCell ref="D39:D40"/>
    <mergeCell ref="B35:B36"/>
    <mergeCell ref="D37:D38"/>
    <mergeCell ref="B45:B46"/>
    <mergeCell ref="C45:C46"/>
    <mergeCell ref="D45:D46"/>
    <mergeCell ref="B47:B48"/>
    <mergeCell ref="C47:C48"/>
    <mergeCell ref="D47:D48"/>
    <mergeCell ref="B41:B42"/>
    <mergeCell ref="C41:C42"/>
    <mergeCell ref="D41:D42"/>
    <mergeCell ref="D53:D54"/>
    <mergeCell ref="B55:B56"/>
    <mergeCell ref="C55:C56"/>
    <mergeCell ref="D55:D56"/>
    <mergeCell ref="B43:B44"/>
    <mergeCell ref="C43:C44"/>
    <mergeCell ref="D43:D44"/>
    <mergeCell ref="C61:C62"/>
    <mergeCell ref="D61:D62"/>
    <mergeCell ref="B49:B50"/>
    <mergeCell ref="C49:C50"/>
    <mergeCell ref="D49:D50"/>
    <mergeCell ref="B51:B52"/>
    <mergeCell ref="C51:C52"/>
    <mergeCell ref="D51:D52"/>
    <mergeCell ref="B53:B54"/>
    <mergeCell ref="C53:C54"/>
    <mergeCell ref="B57:B58"/>
    <mergeCell ref="C57:C58"/>
    <mergeCell ref="D57:D58"/>
    <mergeCell ref="B67:B68"/>
    <mergeCell ref="C67:C68"/>
    <mergeCell ref="D67:D68"/>
    <mergeCell ref="B59:B60"/>
    <mergeCell ref="C59:C60"/>
    <mergeCell ref="D59:D60"/>
    <mergeCell ref="B61:B62"/>
    <mergeCell ref="B63:B64"/>
    <mergeCell ref="C63:C64"/>
    <mergeCell ref="D63:D64"/>
    <mergeCell ref="B65:B66"/>
    <mergeCell ref="C65:C66"/>
    <mergeCell ref="D65:D66"/>
    <mergeCell ref="B95:B96"/>
    <mergeCell ref="C95:C96"/>
    <mergeCell ref="C75:C76"/>
    <mergeCell ref="D75:D76"/>
    <mergeCell ref="B77:B78"/>
    <mergeCell ref="C77:C78"/>
    <mergeCell ref="D77:D78"/>
    <mergeCell ref="B69:B70"/>
    <mergeCell ref="C69:C70"/>
    <mergeCell ref="D69:D70"/>
    <mergeCell ref="B85:B86"/>
    <mergeCell ref="C85:C86"/>
    <mergeCell ref="D85:D86"/>
    <mergeCell ref="B71:B72"/>
    <mergeCell ref="C71:C72"/>
    <mergeCell ref="D71:D72"/>
    <mergeCell ref="B73:B74"/>
    <mergeCell ref="C73:C74"/>
    <mergeCell ref="D73:D74"/>
    <mergeCell ref="B75:B76"/>
    <mergeCell ref="D83:D84"/>
    <mergeCell ref="B91:B92"/>
    <mergeCell ref="C91:C92"/>
    <mergeCell ref="D91:D92"/>
    <mergeCell ref="B93:B94"/>
    <mergeCell ref="C93:C94"/>
    <mergeCell ref="D93:D94"/>
    <mergeCell ref="B87:B88"/>
    <mergeCell ref="C87:C88"/>
    <mergeCell ref="D87:D88"/>
    <mergeCell ref="B89:B90"/>
    <mergeCell ref="C89:C90"/>
    <mergeCell ref="D89:D90"/>
    <mergeCell ref="B117:B118"/>
    <mergeCell ref="C117:C118"/>
    <mergeCell ref="D117:D118"/>
    <mergeCell ref="B113:B114"/>
    <mergeCell ref="C113:C114"/>
    <mergeCell ref="D113:D114"/>
    <mergeCell ref="B115:B116"/>
    <mergeCell ref="C115:C116"/>
    <mergeCell ref="D115:D116"/>
    <mergeCell ref="B109:B110"/>
    <mergeCell ref="C109:C110"/>
    <mergeCell ref="D109:D110"/>
    <mergeCell ref="B111:B112"/>
    <mergeCell ref="C111:C112"/>
    <mergeCell ref="D111:D112"/>
    <mergeCell ref="C101:C102"/>
    <mergeCell ref="B101:B102"/>
    <mergeCell ref="B107:B108"/>
    <mergeCell ref="C107:C108"/>
    <mergeCell ref="D107:D108"/>
    <mergeCell ref="D95:D96"/>
    <mergeCell ref="B97:B98"/>
    <mergeCell ref="C97:C98"/>
    <mergeCell ref="D97:D98"/>
    <mergeCell ref="V3:Y9"/>
    <mergeCell ref="B105:B106"/>
    <mergeCell ref="C105:C106"/>
    <mergeCell ref="D105:D106"/>
    <mergeCell ref="D6:I6"/>
    <mergeCell ref="B103:B104"/>
    <mergeCell ref="C103:C104"/>
    <mergeCell ref="D103:D104"/>
    <mergeCell ref="B99:B100"/>
    <mergeCell ref="C99:C100"/>
    <mergeCell ref="D101:D102"/>
    <mergeCell ref="D99:D100"/>
    <mergeCell ref="B79:B80"/>
    <mergeCell ref="C79:C80"/>
    <mergeCell ref="D79:D80"/>
    <mergeCell ref="B81:B82"/>
    <mergeCell ref="C81:C82"/>
    <mergeCell ref="D81:D82"/>
    <mergeCell ref="B83:B84"/>
    <mergeCell ref="C83:C84"/>
  </mergeCells>
  <phoneticPr fontId="1"/>
  <conditionalFormatting sqref="C15:C118">
    <cfRule type="containsText" dxfId="12" priority="1" stopIfTrue="1" operator="containsText" text="女">
      <formula>NOT(ISERROR(SEARCH("女",C15)))</formula>
    </cfRule>
    <cfRule type="containsText" dxfId="11" priority="2" stopIfTrue="1" operator="containsText" text="男">
      <formula>NOT(ISERROR(SEARCH("男",C15)))</formula>
    </cfRule>
    <cfRule type="containsText" dxfId="10" priority="7" stopIfTrue="1" operator="containsText" text="女">
      <formula>NOT(ISERROR(SEARCH("女",C15)))</formula>
    </cfRule>
    <cfRule type="containsText" dxfId="9" priority="8" stopIfTrue="1" operator="containsText" text="男">
      <formula>NOT(ISERROR(SEARCH("男",C15)))</formula>
    </cfRule>
  </conditionalFormatting>
  <conditionalFormatting sqref="G12:I12">
    <cfRule type="containsText" dxfId="8" priority="10" operator="containsText" text="未入力">
      <formula>NOT(ISERROR(SEARCH("未入力",G12)))</formula>
    </cfRule>
    <cfRule type="containsText" dxfId="7" priority="11" operator="containsText" text="未入力">
      <formula>NOT(ISERROR(SEARCH("未入力",G12)))</formula>
    </cfRule>
    <cfRule type="containsText" dxfId="6" priority="12" operator="containsText" text="未">
      <formula>NOT(ISERROR(SEARCH("未",G12)))</formula>
    </cfRule>
    <cfRule type="containsText" dxfId="5" priority="13" operator="containsText" text="未">
      <formula>NOT(ISERROR(SEARCH("未",G12)))</formula>
    </cfRule>
    <cfRule type="containsText" dxfId="4" priority="14" operator="containsText" text="未">
      <formula>NOT(ISERROR(SEARCH("未",G12)))</formula>
    </cfRule>
    <cfRule type="containsText" dxfId="3" priority="15" operator="containsText" text="未">
      <formula>NOT(ISERROR(SEARCH("未",G12)))</formula>
    </cfRule>
    <cfRule type="containsText" dxfId="2" priority="16" operator="containsText" text="未">
      <formula>NOT(ISERROR(SEARCH("未",G12)))</formula>
    </cfRule>
  </conditionalFormatting>
  <dataValidations count="7">
    <dataValidation type="list" allowBlank="1" showInputMessage="1" showErrorMessage="1" sqref="G95:I95 G91:I91 G85:I85 G83:I83 G93:I93 G81:I81 G79:I79 G89:I89 G97:I97 G47:I47 G55:I55 G51:I51 G45:I45 G43:I43 G53:I53 G41:I41 G39:I39 G49:I49 G57:I57 G25:I25 G35:I35 G29:I29 G23:I23 G19:I19 G31:I31 G17:I17 G117:I117 G27:I27 G67:I67 G87:I87 G75:I75 G71:I71 G65:I65 G63:I63 G73:I73 G61:I61 G59:I59 G69:I69 G37:I37 G77:I77 G107:I107 G115:I115 G111:I111 G105:I105 G103:I103 G113:I113 G101:I101 G99:I99 G109:I109 G15:I15 G33:I33 G21:I21" xr:uid="{00000000-0002-0000-0100-000000000000}">
      <formula1>INDIRECT($C15)</formula1>
    </dataValidation>
    <dataValidation type="whole" imeMode="halfAlpha" allowBlank="1" showInputMessage="1" showErrorMessage="1" sqref="D15:D118" xr:uid="{00000000-0002-0000-0100-000001000000}">
      <formula1>1</formula1>
      <formula2>9999</formula2>
    </dataValidation>
    <dataValidation imeMode="halfKatakana" allowBlank="1" showInputMessage="1" showErrorMessage="1" sqref="E82 E118 E100 E116 E114 E112 E110 E108 E106 E104 E102 E38 E78 E60 E76 E74 E72 E70 E68 E66 E64 H4:I4 E16 E36 E84 E30 E28 E26 E24 E34 E18 E62 E58 E40 E56 E54 E52 E50 E48 E46 E44 E42 E98 E80 E96 E94 E92 E90 E88 E86 E32 E20 E22" xr:uid="{00000000-0002-0000-0100-000002000000}"/>
    <dataValidation type="whole" allowBlank="1" showInputMessage="1" showErrorMessage="1" sqref="G96 G100 G114 G112 G110 G108 G106 G104 G102 G116 G38 G78 G60 G74 G72 G70 G68 G66 G64 G62 G16 G82 G30 G28 G26 G24 G34 G18 G76 G36 G118 G58 G40 G54 G52 G50 G48 G46 G44 G42 G56 G98 G80 G94 G92 G90 G88 G86 G84 G32 G20 G22" xr:uid="{00000000-0002-0000-0100-000003000000}">
      <formula1>100</formula1>
      <formula2>999999</formula2>
    </dataValidation>
    <dataValidation type="list" allowBlank="1" showInputMessage="1" showErrorMessage="1" sqref="F15:F118" xr:uid="{00000000-0002-0000-0100-000004000000}">
      <formula1>$T$11:$T$18</formula1>
    </dataValidation>
    <dataValidation type="list" allowBlank="1" showInputMessage="1" showErrorMessage="1" sqref="B4:C4" xr:uid="{00000000-0002-0000-0100-000006000000}">
      <formula1>$K$11:$K$14</formula1>
    </dataValidation>
    <dataValidation type="list" allowBlank="1" showInputMessage="1" showErrorMessage="1" sqref="C15:C118" xr:uid="{00000000-0002-0000-0100-000005000000}">
      <formula1>$M$11:$P$11</formula1>
    </dataValidation>
  </dataValidations>
  <pageMargins left="0.27559055118110237" right="0.31496062992125984" top="0.35433070866141736" bottom="0.23622047244094491" header="0.31496062992125984" footer="0.19685039370078741"/>
  <pageSetup paperSize="8" scale="140"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1:X70"/>
  <sheetViews>
    <sheetView zoomScale="75" zoomScaleNormal="75" zoomScaleSheetLayoutView="80" workbookViewId="0">
      <selection activeCell="H5" sqref="H5"/>
    </sheetView>
  </sheetViews>
  <sheetFormatPr defaultColWidth="8.81640625" defaultRowHeight="13" x14ac:dyDescent="0.2"/>
  <cols>
    <col min="1" max="1" width="2.08984375" customWidth="1"/>
    <col min="2" max="2" width="12.08984375" customWidth="1"/>
    <col min="3" max="3" width="16.6328125" customWidth="1"/>
    <col min="4" max="4" width="6.90625" style="2" customWidth="1"/>
    <col min="5" max="5" width="16.90625" customWidth="1"/>
    <col min="6" max="6" width="6.90625" style="2" customWidth="1"/>
    <col min="7" max="7" width="16.90625" customWidth="1"/>
    <col min="8" max="8" width="6.90625" style="2" customWidth="1"/>
    <col min="9" max="9" width="16.90625" customWidth="1"/>
    <col min="10" max="10" width="1.6328125" customWidth="1"/>
    <col min="11" max="11" width="10.6328125" hidden="1" customWidth="1"/>
    <col min="12" max="18" width="11.453125" hidden="1" customWidth="1"/>
    <col min="20" max="21" width="9" customWidth="1"/>
  </cols>
  <sheetData>
    <row r="1" spans="2:24" ht="25.5" customHeight="1" thickBot="1" x14ac:dyDescent="0.25">
      <c r="B1" s="170" t="str">
        <f>個人種目申込一覧表!B1</f>
        <v>第74回諏訪地方陸上競技選手権大会.9/3　 ※EF締切8/21</v>
      </c>
      <c r="C1" s="170"/>
      <c r="D1" s="170"/>
      <c r="E1" s="170"/>
      <c r="F1" s="170"/>
      <c r="G1" s="2" t="s">
        <v>74</v>
      </c>
      <c r="H1" s="171" t="s">
        <v>87</v>
      </c>
      <c r="I1" s="171"/>
    </row>
    <row r="2" spans="2:24" ht="8.25" customHeight="1" thickTop="1" thickBot="1" x14ac:dyDescent="0.25">
      <c r="B2" s="2"/>
      <c r="C2" s="2"/>
      <c r="G2" s="2"/>
      <c r="I2" s="2"/>
    </row>
    <row r="3" spans="2:24" ht="25.5" customHeight="1" x14ac:dyDescent="0.2">
      <c r="C3" s="46" t="s">
        <v>75</v>
      </c>
      <c r="L3" s="32"/>
      <c r="M3" s="32"/>
      <c r="N3" s="32"/>
      <c r="O3" s="32"/>
      <c r="P3" s="32"/>
      <c r="Q3" s="32"/>
      <c r="R3" s="32"/>
      <c r="S3" s="172" t="s">
        <v>76</v>
      </c>
      <c r="T3" s="173"/>
      <c r="U3" s="173"/>
      <c r="V3" s="173"/>
      <c r="W3" s="173"/>
      <c r="X3" s="174"/>
    </row>
    <row r="4" spans="2:24" ht="6" customHeight="1" thickBot="1" x14ac:dyDescent="0.25">
      <c r="L4" s="32"/>
      <c r="M4" s="32"/>
      <c r="N4" s="32"/>
      <c r="O4" s="32"/>
      <c r="P4" s="32"/>
      <c r="Q4" s="32"/>
      <c r="R4" s="32"/>
      <c r="S4" s="175"/>
      <c r="T4" s="176"/>
      <c r="U4" s="176"/>
      <c r="V4" s="176"/>
      <c r="W4" s="176"/>
      <c r="X4" s="177"/>
    </row>
    <row r="5" spans="2:24" ht="27" customHeight="1" x14ac:dyDescent="0.2">
      <c r="C5" s="25" t="s">
        <v>77</v>
      </c>
      <c r="D5"/>
      <c r="E5" s="25" t="s">
        <v>78</v>
      </c>
      <c r="G5" s="25" t="s">
        <v>79</v>
      </c>
      <c r="I5" s="25" t="s">
        <v>80</v>
      </c>
      <c r="L5" s="32"/>
      <c r="M5" s="32"/>
      <c r="N5" s="32"/>
      <c r="O5" s="32"/>
      <c r="P5" s="32"/>
      <c r="Q5" s="32"/>
      <c r="R5" s="32"/>
      <c r="S5" s="175"/>
      <c r="T5" s="176"/>
      <c r="U5" s="176"/>
      <c r="V5" s="176"/>
      <c r="W5" s="176"/>
      <c r="X5" s="177"/>
    </row>
    <row r="6" spans="2:24" ht="27" customHeight="1" thickBot="1" x14ac:dyDescent="0.25">
      <c r="C6" s="47">
        <f>COUNTA(E10,E15,E20,E25,E30,E35,E40,E45,E50,E55,E60,E65)</f>
        <v>0</v>
      </c>
      <c r="D6"/>
      <c r="E6" s="48">
        <f>SUM(K10+K15+K20+K25+K30+K35+K40+K45+K50)</f>
        <v>0</v>
      </c>
      <c r="G6" s="49">
        <f>C6*1000</f>
        <v>0</v>
      </c>
      <c r="I6" s="26">
        <f>IF(G6="","",C6*G6)</f>
        <v>0</v>
      </c>
      <c r="L6" s="32"/>
      <c r="M6" s="32"/>
      <c r="N6" s="32"/>
      <c r="O6" s="32"/>
      <c r="P6" s="32"/>
      <c r="Q6" s="32"/>
      <c r="R6" s="32"/>
      <c r="S6" s="175"/>
      <c r="T6" s="176"/>
      <c r="U6" s="176"/>
      <c r="V6" s="176"/>
      <c r="W6" s="176"/>
      <c r="X6" s="177"/>
    </row>
    <row r="7" spans="2:24" ht="6" customHeight="1" thickBot="1" x14ac:dyDescent="0.25">
      <c r="L7" s="50"/>
      <c r="M7" s="50"/>
      <c r="N7" s="50"/>
      <c r="O7" s="50"/>
      <c r="P7" s="50"/>
      <c r="Q7" s="50"/>
      <c r="R7" s="50"/>
      <c r="S7" s="175"/>
      <c r="T7" s="176"/>
      <c r="U7" s="176"/>
      <c r="V7" s="176"/>
      <c r="W7" s="176"/>
      <c r="X7" s="177"/>
    </row>
    <row r="8" spans="2:24" ht="36" customHeight="1" thickBot="1" x14ac:dyDescent="0.25">
      <c r="D8" s="51" t="s">
        <v>119</v>
      </c>
      <c r="E8" s="52" t="s">
        <v>81</v>
      </c>
      <c r="F8" s="53" t="s">
        <v>119</v>
      </c>
      <c r="G8" s="52" t="s">
        <v>81</v>
      </c>
      <c r="H8" s="53" t="s">
        <v>118</v>
      </c>
      <c r="I8" s="54" t="s">
        <v>81</v>
      </c>
      <c r="L8" s="50"/>
      <c r="M8" s="50"/>
      <c r="N8" s="50"/>
      <c r="O8" s="50"/>
      <c r="P8" s="50"/>
      <c r="Q8" s="50"/>
      <c r="R8" s="50"/>
      <c r="S8" s="178"/>
      <c r="T8" s="179"/>
      <c r="U8" s="179"/>
      <c r="V8" s="179"/>
      <c r="W8" s="179"/>
      <c r="X8" s="180"/>
    </row>
    <row r="9" spans="2:24" ht="6" customHeight="1" thickBot="1" x14ac:dyDescent="0.25">
      <c r="B9" s="55"/>
      <c r="C9" s="55"/>
      <c r="D9" s="56"/>
      <c r="F9" s="56"/>
      <c r="H9" s="56"/>
    </row>
    <row r="10" spans="2:24" ht="27" customHeight="1" x14ac:dyDescent="0.2">
      <c r="B10" s="57" t="s">
        <v>82</v>
      </c>
      <c r="C10" s="58" t="s">
        <v>83</v>
      </c>
      <c r="D10" s="109"/>
      <c r="E10" s="98"/>
      <c r="F10" s="110"/>
      <c r="G10" s="98"/>
      <c r="H10" s="110"/>
      <c r="I10" s="96"/>
      <c r="K10">
        <f>COUNTA(E10,G10,I10,E12,G12,I12)</f>
        <v>0</v>
      </c>
      <c r="L10" s="2"/>
      <c r="N10" s="2"/>
      <c r="O10" s="2"/>
      <c r="P10" s="2"/>
      <c r="Q10" s="2"/>
    </row>
    <row r="11" spans="2:24" ht="27" customHeight="1" thickBot="1" x14ac:dyDescent="0.25">
      <c r="B11" s="86" t="s">
        <v>47</v>
      </c>
      <c r="C11" s="100" t="s">
        <v>90</v>
      </c>
      <c r="D11" s="87"/>
      <c r="E11" s="88"/>
      <c r="F11" s="89"/>
      <c r="G11" s="88"/>
      <c r="H11" s="89"/>
      <c r="I11" s="90"/>
      <c r="L11" s="2"/>
      <c r="N11" s="2"/>
      <c r="O11" s="2"/>
      <c r="P11" s="2"/>
      <c r="Q11" s="2"/>
    </row>
    <row r="12" spans="2:24" ht="27" customHeight="1" x14ac:dyDescent="0.2">
      <c r="B12" s="84"/>
      <c r="C12" s="70" t="s">
        <v>84</v>
      </c>
      <c r="D12" s="111"/>
      <c r="E12" s="99"/>
      <c r="F12" s="112"/>
      <c r="G12" s="99"/>
      <c r="H12" s="112"/>
      <c r="I12" s="97"/>
      <c r="L12" s="2"/>
      <c r="N12" s="2"/>
      <c r="O12" s="2"/>
      <c r="P12" s="2"/>
      <c r="Q12" s="2"/>
    </row>
    <row r="13" spans="2:24" ht="27" customHeight="1" thickBot="1" x14ac:dyDescent="0.25">
      <c r="B13" s="85"/>
      <c r="C13" s="91"/>
      <c r="D13" s="92"/>
      <c r="E13" s="93"/>
      <c r="F13" s="94"/>
      <c r="G13" s="93"/>
      <c r="H13" s="94"/>
      <c r="I13" s="95"/>
      <c r="L13" s="2"/>
      <c r="N13" s="81"/>
      <c r="O13" s="2"/>
      <c r="P13" s="2"/>
      <c r="Q13" s="2"/>
      <c r="R13" s="2"/>
    </row>
    <row r="14" spans="2:24" ht="6" customHeight="1" thickBot="1" x14ac:dyDescent="0.25"/>
    <row r="15" spans="2:24" ht="27" customHeight="1" x14ac:dyDescent="0.2">
      <c r="B15" s="57" t="s">
        <v>82</v>
      </c>
      <c r="C15" s="58" t="s">
        <v>83</v>
      </c>
      <c r="D15" s="109"/>
      <c r="E15" s="98"/>
      <c r="F15" s="110"/>
      <c r="G15" s="98"/>
      <c r="H15" s="110"/>
      <c r="I15" s="96"/>
      <c r="K15">
        <f>COUNTA(E15,G15,I15,E17,G17,I17)</f>
        <v>0</v>
      </c>
      <c r="M15" s="2" t="s">
        <v>47</v>
      </c>
      <c r="N15" t="s">
        <v>85</v>
      </c>
      <c r="O15" s="2"/>
      <c r="P15" s="2"/>
    </row>
    <row r="16" spans="2:24" ht="27" customHeight="1" thickBot="1" x14ac:dyDescent="0.25">
      <c r="B16" s="86" t="s">
        <v>48</v>
      </c>
      <c r="C16" s="100" t="s">
        <v>90</v>
      </c>
      <c r="D16" s="87"/>
      <c r="E16" s="88"/>
      <c r="F16" s="89"/>
      <c r="G16" s="88"/>
      <c r="H16" s="89"/>
      <c r="I16" s="90"/>
      <c r="M16" s="2" t="s">
        <v>48</v>
      </c>
    </row>
    <row r="17" spans="2:21" ht="27" customHeight="1" x14ac:dyDescent="0.2">
      <c r="B17" s="84"/>
      <c r="C17" s="70" t="s">
        <v>84</v>
      </c>
      <c r="D17" s="111"/>
      <c r="E17" s="99"/>
      <c r="F17" s="112"/>
      <c r="G17" s="99"/>
      <c r="H17" s="112"/>
      <c r="I17" s="97"/>
      <c r="M17" t="s">
        <v>88</v>
      </c>
    </row>
    <row r="18" spans="2:21" ht="27" customHeight="1" thickBot="1" x14ac:dyDescent="0.25">
      <c r="B18" s="85"/>
      <c r="C18" s="91"/>
      <c r="D18" s="92"/>
      <c r="E18" s="93"/>
      <c r="F18" s="94"/>
      <c r="G18" s="93"/>
      <c r="H18" s="94"/>
      <c r="I18" s="95"/>
      <c r="M18" t="s">
        <v>89</v>
      </c>
      <c r="U18" s="82"/>
    </row>
    <row r="19" spans="2:21" ht="6" hidden="1" customHeight="1" thickBot="1" x14ac:dyDescent="0.25"/>
    <row r="20" spans="2:21" ht="27" hidden="1" customHeight="1" x14ac:dyDescent="0.2">
      <c r="B20" s="57" t="s">
        <v>82</v>
      </c>
      <c r="C20" s="58" t="s">
        <v>83</v>
      </c>
      <c r="D20" s="59"/>
      <c r="E20" s="60"/>
      <c r="F20" s="61"/>
      <c r="G20" s="60"/>
      <c r="H20" s="61"/>
      <c r="I20" s="62"/>
      <c r="K20">
        <f>COUNTA(E20,G20,I20,E22,G22,I22)</f>
        <v>0</v>
      </c>
      <c r="M20">
        <v>1</v>
      </c>
      <c r="N20">
        <v>2</v>
      </c>
      <c r="O20">
        <v>3</v>
      </c>
      <c r="P20">
        <v>4</v>
      </c>
      <c r="Q20" t="s">
        <v>62</v>
      </c>
      <c r="R20" t="s">
        <v>61</v>
      </c>
    </row>
    <row r="21" spans="2:21" ht="27" hidden="1" customHeight="1" thickBot="1" x14ac:dyDescent="0.25">
      <c r="B21" s="63"/>
      <c r="C21" s="64"/>
      <c r="D21" s="65"/>
      <c r="E21" s="66"/>
      <c r="F21" s="67"/>
      <c r="G21" s="66"/>
      <c r="H21" s="67"/>
      <c r="I21" s="68"/>
    </row>
    <row r="22" spans="2:21" ht="27" hidden="1" customHeight="1" x14ac:dyDescent="0.2">
      <c r="B22" s="69"/>
      <c r="C22" s="70" t="s">
        <v>84</v>
      </c>
      <c r="D22" s="71"/>
      <c r="E22" s="72"/>
      <c r="F22" s="73"/>
      <c r="G22" s="72"/>
      <c r="H22" s="73"/>
      <c r="I22" s="74"/>
    </row>
    <row r="23" spans="2:21" ht="27.75" hidden="1" customHeight="1" thickBot="1" x14ac:dyDescent="0.25">
      <c r="B23" s="75"/>
      <c r="C23" s="76"/>
      <c r="D23" s="77"/>
      <c r="E23" s="78"/>
      <c r="F23" s="79"/>
      <c r="G23" s="78"/>
      <c r="H23" s="79"/>
      <c r="I23" s="80"/>
    </row>
    <row r="24" spans="2:21" ht="6" hidden="1" customHeight="1" thickBot="1" x14ac:dyDescent="0.25"/>
    <row r="25" spans="2:21" ht="27" hidden="1" customHeight="1" x14ac:dyDescent="0.2">
      <c r="B25" s="57" t="s">
        <v>82</v>
      </c>
      <c r="C25" s="58" t="s">
        <v>83</v>
      </c>
      <c r="D25" s="59"/>
      <c r="E25" s="60"/>
      <c r="F25" s="61"/>
      <c r="G25" s="60"/>
      <c r="H25" s="61"/>
      <c r="I25" s="62"/>
      <c r="K25">
        <f>COUNTA(E25,G25,I25,E27,G27,I27)</f>
        <v>0</v>
      </c>
    </row>
    <row r="26" spans="2:21" ht="27" hidden="1" customHeight="1" thickBot="1" x14ac:dyDescent="0.25">
      <c r="B26" s="63"/>
      <c r="C26" s="64"/>
      <c r="D26" s="65"/>
      <c r="E26" s="66"/>
      <c r="F26" s="67"/>
      <c r="G26" s="66"/>
      <c r="H26" s="67"/>
      <c r="I26" s="68"/>
    </row>
    <row r="27" spans="2:21" ht="27" hidden="1" customHeight="1" x14ac:dyDescent="0.2">
      <c r="B27" s="69"/>
      <c r="C27" s="70" t="s">
        <v>84</v>
      </c>
      <c r="D27" s="71"/>
      <c r="E27" s="72"/>
      <c r="F27" s="73"/>
      <c r="G27" s="72"/>
      <c r="H27" s="73"/>
      <c r="I27" s="74"/>
    </row>
    <row r="28" spans="2:21" ht="27.75" hidden="1" customHeight="1" thickBot="1" x14ac:dyDescent="0.25">
      <c r="B28" s="75"/>
      <c r="C28" s="76"/>
      <c r="D28" s="77"/>
      <c r="E28" s="78"/>
      <c r="F28" s="79"/>
      <c r="G28" s="78"/>
      <c r="H28" s="79"/>
      <c r="I28" s="80"/>
    </row>
    <row r="29" spans="2:21" ht="6" hidden="1" customHeight="1" thickBot="1" x14ac:dyDescent="0.25"/>
    <row r="30" spans="2:21" ht="27" hidden="1" customHeight="1" x14ac:dyDescent="0.2">
      <c r="B30" s="57" t="s">
        <v>82</v>
      </c>
      <c r="C30" s="58" t="s">
        <v>83</v>
      </c>
      <c r="D30" s="59"/>
      <c r="E30" s="60"/>
      <c r="F30" s="61"/>
      <c r="G30" s="60"/>
      <c r="H30" s="61"/>
      <c r="I30" s="62"/>
      <c r="K30">
        <f>COUNTA(E30,G30,I30,E32,G32,I32)</f>
        <v>0</v>
      </c>
    </row>
    <row r="31" spans="2:21" ht="27" hidden="1" customHeight="1" thickBot="1" x14ac:dyDescent="0.25">
      <c r="B31" s="63"/>
      <c r="C31" s="64"/>
      <c r="D31" s="65"/>
      <c r="E31" s="66"/>
      <c r="F31" s="67"/>
      <c r="G31" s="66"/>
      <c r="H31" s="67"/>
      <c r="I31" s="68"/>
    </row>
    <row r="32" spans="2:21" ht="27" hidden="1" customHeight="1" x14ac:dyDescent="0.2">
      <c r="B32" s="69" t="s">
        <v>86</v>
      </c>
      <c r="C32" s="70" t="s">
        <v>84</v>
      </c>
      <c r="D32" s="71"/>
      <c r="E32" s="72"/>
      <c r="F32" s="73"/>
      <c r="G32" s="72"/>
      <c r="H32" s="73"/>
      <c r="I32" s="74"/>
    </row>
    <row r="33" spans="2:11" ht="27.75" hidden="1" customHeight="1" thickBot="1" x14ac:dyDescent="0.25">
      <c r="B33" s="83"/>
      <c r="C33" s="76"/>
      <c r="D33" s="77"/>
      <c r="E33" s="78"/>
      <c r="F33" s="79"/>
      <c r="G33" s="78"/>
      <c r="H33" s="79"/>
      <c r="I33" s="80"/>
    </row>
    <row r="34" spans="2:11" ht="6" hidden="1" customHeight="1" thickBot="1" x14ac:dyDescent="0.25"/>
    <row r="35" spans="2:11" ht="27" hidden="1" customHeight="1" x14ac:dyDescent="0.2">
      <c r="B35" s="57" t="s">
        <v>82</v>
      </c>
      <c r="C35" s="58" t="s">
        <v>83</v>
      </c>
      <c r="D35" s="59"/>
      <c r="E35" s="60"/>
      <c r="F35" s="61"/>
      <c r="G35" s="60"/>
      <c r="H35" s="61"/>
      <c r="I35" s="62"/>
      <c r="K35">
        <f>COUNTA(E35,G35,I35,E37,G37,I37)</f>
        <v>0</v>
      </c>
    </row>
    <row r="36" spans="2:11" ht="27" hidden="1" customHeight="1" thickBot="1" x14ac:dyDescent="0.25">
      <c r="B36" s="63"/>
      <c r="C36" s="64"/>
      <c r="D36" s="65"/>
      <c r="E36" s="66"/>
      <c r="F36" s="67"/>
      <c r="G36" s="66"/>
      <c r="H36" s="67"/>
      <c r="I36" s="68"/>
    </row>
    <row r="37" spans="2:11" ht="27" hidden="1" customHeight="1" x14ac:dyDescent="0.2">
      <c r="B37" s="69" t="s">
        <v>86</v>
      </c>
      <c r="C37" s="70" t="s">
        <v>84</v>
      </c>
      <c r="D37" s="71"/>
      <c r="E37" s="72"/>
      <c r="F37" s="73"/>
      <c r="G37" s="72"/>
      <c r="H37" s="73"/>
      <c r="I37" s="74"/>
    </row>
    <row r="38" spans="2:11" ht="27.75" hidden="1" customHeight="1" thickBot="1" x14ac:dyDescent="0.25">
      <c r="B38" s="83"/>
      <c r="C38" s="76"/>
      <c r="D38" s="77"/>
      <c r="E38" s="78"/>
      <c r="F38" s="79"/>
      <c r="G38" s="78"/>
      <c r="H38" s="79"/>
      <c r="I38" s="80"/>
    </row>
    <row r="39" spans="2:11" ht="6" hidden="1" customHeight="1" thickBot="1" x14ac:dyDescent="0.25"/>
    <row r="40" spans="2:11" ht="27" hidden="1" customHeight="1" x14ac:dyDescent="0.2">
      <c r="B40" s="57" t="s">
        <v>82</v>
      </c>
      <c r="C40" s="58" t="s">
        <v>83</v>
      </c>
      <c r="D40" s="59"/>
      <c r="E40" s="60"/>
      <c r="F40" s="61"/>
      <c r="G40" s="60"/>
      <c r="H40" s="61"/>
      <c r="I40" s="62"/>
      <c r="K40">
        <f>COUNTA(E40,G40,I40,E42,G42,I42)</f>
        <v>0</v>
      </c>
    </row>
    <row r="41" spans="2:11" ht="27" hidden="1" customHeight="1" thickBot="1" x14ac:dyDescent="0.25">
      <c r="B41" s="63"/>
      <c r="C41" s="64"/>
      <c r="D41" s="65"/>
      <c r="E41" s="66"/>
      <c r="F41" s="67"/>
      <c r="G41" s="66"/>
      <c r="H41" s="67"/>
      <c r="I41" s="68"/>
    </row>
    <row r="42" spans="2:11" ht="27" hidden="1" customHeight="1" x14ac:dyDescent="0.2">
      <c r="B42" s="69" t="s">
        <v>86</v>
      </c>
      <c r="C42" s="70" t="s">
        <v>84</v>
      </c>
      <c r="D42" s="71"/>
      <c r="E42" s="72"/>
      <c r="F42" s="73"/>
      <c r="G42" s="72"/>
      <c r="H42" s="73"/>
      <c r="I42" s="74"/>
    </row>
    <row r="43" spans="2:11" ht="27.75" hidden="1" customHeight="1" thickBot="1" x14ac:dyDescent="0.25">
      <c r="B43" s="83"/>
      <c r="C43" s="76"/>
      <c r="D43" s="77"/>
      <c r="E43" s="78"/>
      <c r="F43" s="79"/>
      <c r="G43" s="78"/>
      <c r="H43" s="79"/>
      <c r="I43" s="80"/>
    </row>
    <row r="44" spans="2:11" ht="6" hidden="1" customHeight="1" thickBot="1" x14ac:dyDescent="0.25"/>
    <row r="45" spans="2:11" ht="27" hidden="1" customHeight="1" x14ac:dyDescent="0.2">
      <c r="B45" s="57" t="s">
        <v>82</v>
      </c>
      <c r="C45" s="58" t="s">
        <v>83</v>
      </c>
      <c r="D45" s="59"/>
      <c r="E45" s="60"/>
      <c r="F45" s="61"/>
      <c r="G45" s="60"/>
      <c r="H45" s="61"/>
      <c r="I45" s="62"/>
      <c r="K45">
        <f>COUNTA(E45,G45,I45,E47,G47,I47)</f>
        <v>0</v>
      </c>
    </row>
    <row r="46" spans="2:11" ht="27" hidden="1" customHeight="1" thickBot="1" x14ac:dyDescent="0.25">
      <c r="B46" s="63"/>
      <c r="C46" s="64"/>
      <c r="D46" s="65"/>
      <c r="E46" s="66"/>
      <c r="F46" s="67"/>
      <c r="G46" s="66"/>
      <c r="H46" s="67"/>
      <c r="I46" s="68"/>
    </row>
    <row r="47" spans="2:11" ht="27" hidden="1" customHeight="1" x14ac:dyDescent="0.2">
      <c r="B47" s="69" t="s">
        <v>86</v>
      </c>
      <c r="C47" s="70" t="s">
        <v>84</v>
      </c>
      <c r="D47" s="71"/>
      <c r="E47" s="72"/>
      <c r="F47" s="73"/>
      <c r="G47" s="72"/>
      <c r="H47" s="73"/>
      <c r="I47" s="74"/>
    </row>
    <row r="48" spans="2:11" ht="27.75" hidden="1" customHeight="1" thickBot="1" x14ac:dyDescent="0.25">
      <c r="B48" s="83"/>
      <c r="C48" s="76"/>
      <c r="D48" s="77"/>
      <c r="E48" s="78"/>
      <c r="F48" s="79"/>
      <c r="G48" s="78"/>
      <c r="H48" s="79"/>
      <c r="I48" s="80"/>
    </row>
    <row r="49" spans="2:11" ht="6" hidden="1" customHeight="1" thickBot="1" x14ac:dyDescent="0.25"/>
    <row r="50" spans="2:11" ht="27" hidden="1" customHeight="1" x14ac:dyDescent="0.2">
      <c r="B50" s="57" t="s">
        <v>82</v>
      </c>
      <c r="C50" s="58" t="s">
        <v>83</v>
      </c>
      <c r="D50" s="59"/>
      <c r="E50" s="60"/>
      <c r="F50" s="61"/>
      <c r="G50" s="60"/>
      <c r="H50" s="61"/>
      <c r="I50" s="62"/>
      <c r="K50">
        <f>COUNTA(E50,G50,I50,E52,G52,I52)</f>
        <v>0</v>
      </c>
    </row>
    <row r="51" spans="2:11" ht="27" hidden="1" customHeight="1" thickBot="1" x14ac:dyDescent="0.25">
      <c r="B51" s="63"/>
      <c r="C51" s="64"/>
      <c r="D51" s="65"/>
      <c r="E51" s="66"/>
      <c r="F51" s="67"/>
      <c r="G51" s="66"/>
      <c r="H51" s="67"/>
      <c r="I51" s="68"/>
    </row>
    <row r="52" spans="2:11" ht="27" hidden="1" customHeight="1" x14ac:dyDescent="0.2">
      <c r="B52" s="69" t="s">
        <v>86</v>
      </c>
      <c r="C52" s="70" t="s">
        <v>84</v>
      </c>
      <c r="D52" s="71"/>
      <c r="E52" s="72"/>
      <c r="F52" s="73"/>
      <c r="G52" s="72"/>
      <c r="H52" s="73"/>
      <c r="I52" s="74"/>
    </row>
    <row r="53" spans="2:11" ht="27.75" hidden="1" customHeight="1" thickBot="1" x14ac:dyDescent="0.25">
      <c r="B53" s="83"/>
      <c r="C53" s="76"/>
      <c r="D53" s="77"/>
      <c r="E53" s="78"/>
      <c r="F53" s="79"/>
      <c r="G53" s="78"/>
      <c r="H53" s="79"/>
      <c r="I53" s="80"/>
    </row>
    <row r="54" spans="2:11" ht="6" hidden="1" customHeight="1" thickBot="1" x14ac:dyDescent="0.25"/>
    <row r="55" spans="2:11" ht="27" hidden="1" customHeight="1" x14ac:dyDescent="0.2">
      <c r="B55" s="57" t="s">
        <v>82</v>
      </c>
      <c r="C55" s="58" t="s">
        <v>83</v>
      </c>
      <c r="D55" s="59"/>
      <c r="E55" s="60"/>
      <c r="F55" s="61"/>
      <c r="G55" s="60"/>
      <c r="H55" s="61"/>
      <c r="I55" s="62"/>
      <c r="K55">
        <f>COUNTA(E55,G55,I55,E57,G57,I57)</f>
        <v>0</v>
      </c>
    </row>
    <row r="56" spans="2:11" ht="27" hidden="1" customHeight="1" thickBot="1" x14ac:dyDescent="0.25">
      <c r="B56" s="63"/>
      <c r="C56" s="64"/>
      <c r="D56" s="65"/>
      <c r="E56" s="66"/>
      <c r="F56" s="67"/>
      <c r="G56" s="66"/>
      <c r="H56" s="67"/>
      <c r="I56" s="68"/>
    </row>
    <row r="57" spans="2:11" ht="27" hidden="1" customHeight="1" x14ac:dyDescent="0.2">
      <c r="B57" s="69" t="s">
        <v>86</v>
      </c>
      <c r="C57" s="70" t="s">
        <v>84</v>
      </c>
      <c r="D57" s="71"/>
      <c r="E57" s="72"/>
      <c r="F57" s="73"/>
      <c r="G57" s="72"/>
      <c r="H57" s="73"/>
      <c r="I57" s="74"/>
    </row>
    <row r="58" spans="2:11" ht="27.75" hidden="1" customHeight="1" thickBot="1" x14ac:dyDescent="0.25">
      <c r="B58" s="83"/>
      <c r="C58" s="76"/>
      <c r="D58" s="77"/>
      <c r="E58" s="78"/>
      <c r="F58" s="79"/>
      <c r="G58" s="78"/>
      <c r="H58" s="79"/>
      <c r="I58" s="80"/>
    </row>
    <row r="59" spans="2:11" ht="6" hidden="1" customHeight="1" thickBot="1" x14ac:dyDescent="0.25"/>
    <row r="60" spans="2:11" ht="27" hidden="1" customHeight="1" x14ac:dyDescent="0.2">
      <c r="B60" s="57" t="s">
        <v>82</v>
      </c>
      <c r="C60" s="58" t="s">
        <v>83</v>
      </c>
      <c r="D60" s="59"/>
      <c r="E60" s="60"/>
      <c r="F60" s="61"/>
      <c r="G60" s="60"/>
      <c r="H60" s="61"/>
      <c r="I60" s="62"/>
      <c r="K60">
        <f>COUNTA(E60,G60,I60,E62,G62,I62)</f>
        <v>0</v>
      </c>
    </row>
    <row r="61" spans="2:11" ht="27" hidden="1" customHeight="1" thickBot="1" x14ac:dyDescent="0.25">
      <c r="B61" s="63"/>
      <c r="C61" s="64"/>
      <c r="D61" s="65"/>
      <c r="E61" s="66"/>
      <c r="F61" s="67"/>
      <c r="G61" s="66"/>
      <c r="H61" s="67"/>
      <c r="I61" s="68"/>
    </row>
    <row r="62" spans="2:11" ht="27" hidden="1" customHeight="1" x14ac:dyDescent="0.2">
      <c r="B62" s="69" t="s">
        <v>86</v>
      </c>
      <c r="C62" s="70" t="s">
        <v>84</v>
      </c>
      <c r="D62" s="71"/>
      <c r="E62" s="72"/>
      <c r="F62" s="73"/>
      <c r="G62" s="72"/>
      <c r="H62" s="73"/>
      <c r="I62" s="74"/>
    </row>
    <row r="63" spans="2:11" ht="27.75" hidden="1" customHeight="1" thickBot="1" x14ac:dyDescent="0.25">
      <c r="B63" s="83"/>
      <c r="C63" s="76"/>
      <c r="D63" s="77"/>
      <c r="E63" s="78"/>
      <c r="F63" s="79"/>
      <c r="G63" s="78"/>
      <c r="H63" s="79"/>
      <c r="I63" s="80"/>
    </row>
    <row r="64" spans="2:11" ht="6" hidden="1" customHeight="1" thickBot="1" x14ac:dyDescent="0.25"/>
    <row r="65" spans="2:11" ht="27" hidden="1" customHeight="1" x14ac:dyDescent="0.2">
      <c r="B65" s="57" t="s">
        <v>82</v>
      </c>
      <c r="C65" s="58" t="s">
        <v>83</v>
      </c>
      <c r="D65" s="59"/>
      <c r="E65" s="60"/>
      <c r="F65" s="61"/>
      <c r="G65" s="60"/>
      <c r="H65" s="61"/>
      <c r="I65" s="62"/>
      <c r="K65">
        <f>COUNTA(E65,G65,I65,E67,G67,I67)</f>
        <v>0</v>
      </c>
    </row>
    <row r="66" spans="2:11" ht="27" hidden="1" customHeight="1" thickBot="1" x14ac:dyDescent="0.25">
      <c r="B66" s="63"/>
      <c r="C66" s="64"/>
      <c r="D66" s="65"/>
      <c r="E66" s="66"/>
      <c r="F66" s="67"/>
      <c r="G66" s="66"/>
      <c r="H66" s="67"/>
      <c r="I66" s="68"/>
    </row>
    <row r="67" spans="2:11" ht="27" hidden="1" customHeight="1" x14ac:dyDescent="0.2">
      <c r="B67" s="69" t="s">
        <v>86</v>
      </c>
      <c r="C67" s="70" t="s">
        <v>84</v>
      </c>
      <c r="D67" s="71"/>
      <c r="E67" s="72"/>
      <c r="F67" s="73"/>
      <c r="G67" s="72"/>
      <c r="H67" s="73"/>
      <c r="I67" s="74"/>
    </row>
    <row r="68" spans="2:11" ht="27.75" hidden="1" customHeight="1" thickBot="1" x14ac:dyDescent="0.25">
      <c r="B68" s="83"/>
      <c r="C68" s="76"/>
      <c r="D68" s="77"/>
      <c r="E68" s="78"/>
      <c r="F68" s="79"/>
      <c r="G68" s="78"/>
      <c r="H68" s="79"/>
      <c r="I68" s="80"/>
    </row>
    <row r="69" spans="2:11" ht="21" hidden="1" customHeight="1" x14ac:dyDescent="0.2"/>
    <row r="70" spans="2:11" ht="21" hidden="1" customHeight="1" x14ac:dyDescent="0.2"/>
  </sheetData>
  <sheetProtection algorithmName="SHA-512" hashValue="FNBRfRyvo5uaTXiME9L+2aGJNgL2cD/EDBDRemPm6tjuOfNViCxaNoZHXQ4RnGBXPlR9hJuL5XRCbLk4jCYVHQ==" saltValue="+qKc9xz5oL7vIajVKqxiXA==" spinCount="100000" sheet="1"/>
  <mergeCells count="3">
    <mergeCell ref="B1:F1"/>
    <mergeCell ref="H1:I1"/>
    <mergeCell ref="S3:X8"/>
  </mergeCells>
  <phoneticPr fontId="14"/>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8">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xr:uid="{00000000-0002-0000-0200-000000000000}">
      <formula1>$M$20:$R$20</formula1>
    </dataValidation>
    <dataValidation type="list" allowBlank="1" showInputMessage="1" showErrorMessage="1" sqref="B36 B66 B61 B56 B51 B26 B21 B31 B46 B41" xr:uid="{00000000-0002-0000-0200-000001000000}">
      <formula1>リレークラス</formula1>
    </dataValidation>
    <dataValidation type="list" allowBlank="1" showInputMessage="1" showErrorMessage="1" sqref="C31 C66 C61 C56 C51 C46 C41 C36" xr:uid="{00000000-0002-0000-0200-000002000000}">
      <formula1>$L$11:$M$11</formula1>
    </dataValidation>
    <dataValidation type="list" allowBlank="1" showInputMessage="1" showErrorMessage="1" sqref="B13 B68 B63 B58 B53 B23 B18 B33 B48 B43 B38 B28" xr:uid="{00000000-0002-0000-0200-000003000000}">
      <formula1>$L$13:$R$13</formula1>
    </dataValidation>
    <dataValidation type="whole" allowBlank="1" showInputMessage="1" showErrorMessage="1" sqref="C13 C68 C63 C58 C53 C28 C23 C18 C48 C43 C38 C33" xr:uid="{00000000-0002-0000-0200-000004000000}">
      <formula1>1111</formula1>
      <formula2>999999</formula2>
    </dataValidation>
    <dataValidation imeMode="halfKatakana" showInputMessage="1" showErrorMessage="1" sqref="E11 E68 G68 G66 I66 E66 G63 E63 G61 I61 E61 G58 E58 G56 I56 E56 E53 G53 G51 I51 E51 G28 E28 G26 I26 E26 G23 E23 G21 I21 E21 G18 E18 G16 I16 E16 G48 E48 G46 I46 E46 G43 E43 G41 I41 E41 G38 E38 G36 I36 E36 G13 E13 G11 G33 E33 G31 I31 E31 I11" xr:uid="{00000000-0002-0000-0200-000005000000}"/>
    <dataValidation type="list" allowBlank="1" showInputMessage="1" showErrorMessage="1" sqref="C21 C26" xr:uid="{00000000-0002-0000-0200-000006000000}">
      <formula1>$M$16:$M$17</formula1>
    </dataValidation>
    <dataValidation type="list" allowBlank="1" showInputMessage="1" showErrorMessage="1" sqref="B11 B16" xr:uid="{00000000-0002-0000-0200-000007000000}">
      <formula1>$M$15:$M$18</formula1>
    </dataValidation>
  </dataValidations>
  <pageMargins left="0.70866141732283472" right="0.70866141732283472" top="0.51181102362204722" bottom="3.4645669291338583" header="0.31496062992125984" footer="0.31496062992125984"/>
  <pageSetup paperSize="8" scale="1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個人種目申込一覧表</vt:lpstr>
      <vt:lpstr>リレー申込票</vt:lpstr>
      <vt:lpstr>個人種目申込一覧表!Print_Area</vt:lpstr>
      <vt:lpstr>リレークラス</vt:lpstr>
      <vt:lpstr>女子</vt:lpstr>
      <vt:lpstr>男子</vt:lpstr>
      <vt:lpstr>中学女子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2016-08-08T22:41:58Z</cp:lastPrinted>
  <dcterms:created xsi:type="dcterms:W3CDTF">2009-03-04T01:02:54Z</dcterms:created>
  <dcterms:modified xsi:type="dcterms:W3CDTF">2023-08-20T15:16:55Z</dcterms:modified>
</cp:coreProperties>
</file>