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G:\R5\R5総体\"/>
    </mc:Choice>
  </mc:AlternateContent>
  <xr:revisionPtr revIDLastSave="0" documentId="13_ncr:1_{943E2211-EEBD-4C76-8273-DD5F5BB0FC26}" xr6:coauthVersionLast="47" xr6:coauthVersionMax="47" xr10:uidLastSave="{00000000-0000-0000-0000-000000000000}"/>
  <workbookProtection workbookAlgorithmName="SHA-512" workbookHashValue="v6oPmuthg01jkU8KXO5MmeNKaqK0u4Nti594nD6EEFbLuKHhiCg2vkJhl9IDWn9kXEhcDRFafP+ml6MlqUhM8A==" workbookSaltValue="nvF4JhE6nwwk4fONJU8Hjw==" workbookSpinCount="100000" lockStructure="1"/>
  <bookViews>
    <workbookView xWindow="-110" yWindow="-110" windowWidth="19420" windowHeight="10300" xr2:uid="{00000000-000D-0000-FFFF-FFFF00000000}"/>
  </bookViews>
  <sheets>
    <sheet name="入力方法・注意事項" sheetId="6" r:id="rId1"/>
    <sheet name="個人種目申込一覧表" sheetId="1" r:id="rId2"/>
    <sheet name="リレー申込票" sheetId="2" r:id="rId3"/>
  </sheets>
  <definedNames>
    <definedName name="オープン_小学女子">個人種目申込一覧表!$X$13:$X$15</definedName>
    <definedName name="オープン_小学男子">個人種目申込一覧表!$W$13:$W$15</definedName>
    <definedName name="オープン_中学女子">個人種目申込一覧表!$V$13:$V$18</definedName>
    <definedName name="オープン_中学男子">個人種目申込一覧表!$U$13:$U$18</definedName>
    <definedName name="市民_女子">個人種目申込一覧表!$S$13:$S$34</definedName>
    <definedName name="市民_男子">個人種目申込一覧表!$Q$13:$Q$32</definedName>
    <definedName name="市民_中学女子">個人種目申込一覧表!$T$13:$T$23</definedName>
    <definedName name="市民_中学男子">個人種目申込一覧表!$R$13:$R$23</definedName>
    <definedName name="女子">個人種目申込一覧表!$N$13:$N$40</definedName>
    <definedName name="小学女子">個人種目申込一覧表!$P$13:$P$36</definedName>
    <definedName name="小学男子">個人種目申込一覧表!$M$13:$M$36</definedName>
    <definedName name="男子">個人種目申込一覧表!$K$13:$K$34</definedName>
    <definedName name="中学女子">個人種目申込一覧表!$O$13:$O$21</definedName>
    <definedName name="中学男子">個人種目申込一覧表!$L$13:$L$18</definedName>
  </definedNames>
  <calcPr calcId="191029"/>
</workbook>
</file>

<file path=xl/calcChain.xml><?xml version="1.0" encoding="utf-8"?>
<calcChain xmlns="http://schemas.openxmlformats.org/spreadsheetml/2006/main">
  <c r="C66" i="2" l="1"/>
  <c r="C61" i="2"/>
  <c r="C56" i="2"/>
  <c r="C51" i="2"/>
  <c r="C46" i="2"/>
  <c r="C41" i="2"/>
  <c r="C36" i="2"/>
  <c r="C31" i="2"/>
  <c r="C26" i="2"/>
  <c r="C21" i="2"/>
  <c r="C16" i="2"/>
  <c r="C11" i="2"/>
  <c r="C6" i="2" l="1"/>
  <c r="K10" i="2"/>
  <c r="H1" i="2"/>
  <c r="B1" i="2"/>
  <c r="A16" i="1"/>
  <c r="K65" i="2"/>
  <c r="K60" i="2"/>
  <c r="K55" i="2"/>
  <c r="A96" i="1"/>
  <c r="A76" i="1"/>
  <c r="A56" i="1"/>
  <c r="A36" i="1"/>
  <c r="A95" i="1"/>
  <c r="A75" i="1"/>
  <c r="A55" i="1"/>
  <c r="A35" i="1"/>
  <c r="A15" i="1"/>
  <c r="K50" i="2"/>
  <c r="K45" i="2"/>
  <c r="K40" i="2"/>
  <c r="K35" i="2"/>
  <c r="K30" i="2"/>
  <c r="K25" i="2"/>
  <c r="K20" i="2"/>
  <c r="K15" i="2"/>
  <c r="E6" i="2" l="1"/>
  <c r="B9" i="1"/>
  <c r="C9" i="1"/>
</calcChain>
</file>

<file path=xl/sharedStrings.xml><?xml version="1.0" encoding="utf-8"?>
<sst xmlns="http://schemas.openxmlformats.org/spreadsheetml/2006/main" count="457" uniqueCount="223">
  <si>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</si>
  <si>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</si>
  <si>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</si>
  <si>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</si>
  <si>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</si>
  <si>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</si>
  <si>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</si>
  <si>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</si>
  <si>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</si>
  <si>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リレー申込票</t>
    <rPh sb="3" eb="5">
      <t>モウシコミ</t>
    </rPh>
    <rPh sb="5" eb="6">
      <t>ヒョウ</t>
    </rPh>
    <phoneticPr fontId="3"/>
  </si>
  <si>
    <t>氏名
／下段（ｶﾅ）</t>
    <rPh sb="0" eb="2">
      <t>シメイ</t>
    </rPh>
    <rPh sb="4" eb="6">
      <t>カダン</t>
    </rPh>
    <phoneticPr fontId="2"/>
  </si>
  <si>
    <t>申込種目数</t>
    <rPh sb="0" eb="2">
      <t>モウシコミ</t>
    </rPh>
    <rPh sb="2" eb="4">
      <t>シュモク</t>
    </rPh>
    <rPh sb="4" eb="5">
      <t>スウ</t>
    </rPh>
    <phoneticPr fontId="2"/>
  </si>
  <si>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</si>
  <si>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</si>
  <si>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</si>
  <si>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</si>
  <si>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</si>
  <si>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</si>
  <si>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</si>
  <si>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</si>
  <si>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</si>
  <si>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</si>
  <si>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</si>
  <si>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</si>
  <si>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</si>
  <si>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</si>
  <si>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</si>
  <si>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</si>
  <si>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</si>
  <si>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</si>
  <si>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</si>
  <si>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</si>
  <si>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※シートの削除・挿入などはしないでください。</t>
    <rPh sb="5" eb="7">
      <t>サクジョ</t>
    </rPh>
    <rPh sb="8" eb="10">
      <t>ソウニュウ</t>
    </rPh>
    <phoneticPr fontId="6"/>
  </si>
  <si>
    <t>住所/備考</t>
    <rPh sb="0" eb="2">
      <t>ジュウショ</t>
    </rPh>
    <rPh sb="3" eb="5">
      <t>ビコウ</t>
    </rPh>
    <phoneticPr fontId="3"/>
  </si>
  <si>
    <t>M</t>
    <phoneticPr fontId="2"/>
  </si>
  <si>
    <t>D</t>
    <phoneticPr fontId="2"/>
  </si>
  <si>
    <t>100m</t>
  </si>
  <si>
    <t>砲丸投(2.721kg)</t>
    <rPh sb="0" eb="3">
      <t>ホウガンナ</t>
    </rPh>
    <phoneticPr fontId="1"/>
  </si>
  <si>
    <t>中学男子</t>
    <rPh sb="0" eb="2">
      <t>チュウガク</t>
    </rPh>
    <rPh sb="2" eb="4">
      <t>ダンシ</t>
    </rPh>
    <phoneticPr fontId="2"/>
  </si>
  <si>
    <t>中学女子</t>
    <rPh sb="0" eb="2">
      <t>チュウガク</t>
    </rPh>
    <rPh sb="2" eb="4">
      <t>ジョシ</t>
    </rPh>
    <phoneticPr fontId="2"/>
  </si>
  <si>
    <t>走幅跳</t>
    <rPh sb="0" eb="3">
      <t>ハシリハバトビ</t>
    </rPh>
    <phoneticPr fontId="1"/>
  </si>
  <si>
    <t>砲丸投(5.000kg)</t>
    <rPh sb="0" eb="3">
      <t>ホウガンナ</t>
    </rPh>
    <phoneticPr fontId="1"/>
  </si>
  <si>
    <t>個人種目申込一覧表／茅野市</t>
    <rPh sb="0" eb="2">
      <t>コジン</t>
    </rPh>
    <rPh sb="2" eb="4">
      <t>シュモク</t>
    </rPh>
    <rPh sb="4" eb="6">
      <t>モウシコミ</t>
    </rPh>
    <rPh sb="6" eb="8">
      <t>イチラン</t>
    </rPh>
    <rPh sb="8" eb="9">
      <t>ヒョウ</t>
    </rPh>
    <rPh sb="10" eb="13">
      <t>チノシ</t>
    </rPh>
    <phoneticPr fontId="3"/>
  </si>
  <si>
    <t>3年100m</t>
    <rPh sb="1" eb="2">
      <t>ネン</t>
    </rPh>
    <phoneticPr fontId="2"/>
  </si>
  <si>
    <t>4年100m</t>
    <rPh sb="1" eb="2">
      <t>ネン</t>
    </rPh>
    <phoneticPr fontId="2"/>
  </si>
  <si>
    <t>5年100m</t>
    <rPh sb="1" eb="2">
      <t>ネン</t>
    </rPh>
    <phoneticPr fontId="2"/>
  </si>
  <si>
    <t>6年100m</t>
    <rPh sb="1" eb="2">
      <t>ネン</t>
    </rPh>
    <phoneticPr fontId="2"/>
  </si>
  <si>
    <t>走高跳</t>
    <rPh sb="0" eb="3">
      <t>ハシリタカトビ</t>
    </rPh>
    <phoneticPr fontId="2"/>
  </si>
  <si>
    <t>棒高跳</t>
    <rPh sb="0" eb="3">
      <t>ボウタカトビ</t>
    </rPh>
    <phoneticPr fontId="2"/>
  </si>
  <si>
    <t>一般男子</t>
    <rPh sb="0" eb="2">
      <t>イッパン</t>
    </rPh>
    <rPh sb="2" eb="4">
      <t>ダンシ</t>
    </rPh>
    <phoneticPr fontId="2"/>
  </si>
  <si>
    <t>小学生男子</t>
    <rPh sb="0" eb="3">
      <t>ショウガクセイ</t>
    </rPh>
    <rPh sb="3" eb="5">
      <t>ダンシ</t>
    </rPh>
    <phoneticPr fontId="2"/>
  </si>
  <si>
    <t>小学生女子</t>
    <rPh sb="0" eb="3">
      <t>ショウガクセイ</t>
    </rPh>
    <rPh sb="3" eb="5">
      <t>ジョシ</t>
    </rPh>
    <phoneticPr fontId="2"/>
  </si>
  <si>
    <t>29歳以下100m</t>
    <rPh sb="2" eb="3">
      <t>サイ</t>
    </rPh>
    <rPh sb="3" eb="5">
      <t>イカ</t>
    </rPh>
    <phoneticPr fontId="2"/>
  </si>
  <si>
    <t>30歳以上100m</t>
    <rPh sb="2" eb="3">
      <t>サイ</t>
    </rPh>
    <rPh sb="3" eb="5">
      <t>イジョウ</t>
    </rPh>
    <phoneticPr fontId="2"/>
  </si>
  <si>
    <t>29歳以下800m</t>
    <rPh sb="2" eb="3">
      <t>サイ</t>
    </rPh>
    <rPh sb="3" eb="5">
      <t>イカ</t>
    </rPh>
    <phoneticPr fontId="2"/>
  </si>
  <si>
    <t>30歳以上800m</t>
    <rPh sb="2" eb="3">
      <t>サイ</t>
    </rPh>
    <rPh sb="3" eb="5">
      <t>イジョウ</t>
    </rPh>
    <phoneticPr fontId="2"/>
  </si>
  <si>
    <t>29歳以下1500m</t>
    <rPh sb="2" eb="3">
      <t>サイ</t>
    </rPh>
    <rPh sb="3" eb="5">
      <t>イカ</t>
    </rPh>
    <phoneticPr fontId="2"/>
  </si>
  <si>
    <t>30歳以上1500m</t>
    <rPh sb="2" eb="3">
      <t>サイ</t>
    </rPh>
    <rPh sb="3" eb="5">
      <t>イジョウ</t>
    </rPh>
    <phoneticPr fontId="2"/>
  </si>
  <si>
    <t>29歳以下走高跳</t>
    <rPh sb="2" eb="5">
      <t>サイイカ</t>
    </rPh>
    <rPh sb="5" eb="6">
      <t>ソウ</t>
    </rPh>
    <rPh sb="6" eb="8">
      <t>タカトビ</t>
    </rPh>
    <phoneticPr fontId="2"/>
  </si>
  <si>
    <t>30歳以上走高跳</t>
    <rPh sb="2" eb="3">
      <t>サイ</t>
    </rPh>
    <rPh sb="3" eb="5">
      <t>イジョウ</t>
    </rPh>
    <rPh sb="5" eb="8">
      <t>ハシリタカトビ</t>
    </rPh>
    <phoneticPr fontId="2"/>
  </si>
  <si>
    <t>29歳以下棒高跳</t>
    <rPh sb="2" eb="5">
      <t>サイイカ</t>
    </rPh>
    <rPh sb="5" eb="8">
      <t>ボウタカトビ</t>
    </rPh>
    <phoneticPr fontId="2"/>
  </si>
  <si>
    <t>30歳以上棒高跳</t>
    <rPh sb="2" eb="3">
      <t>サイ</t>
    </rPh>
    <rPh sb="3" eb="5">
      <t>イジョウ</t>
    </rPh>
    <rPh sb="5" eb="8">
      <t>ボウタカトビ</t>
    </rPh>
    <phoneticPr fontId="2"/>
  </si>
  <si>
    <t>29歳以下走幅跳</t>
    <rPh sb="2" eb="5">
      <t>サイイカ</t>
    </rPh>
    <rPh sb="5" eb="6">
      <t>ソウ</t>
    </rPh>
    <rPh sb="6" eb="8">
      <t>ハバトビ</t>
    </rPh>
    <phoneticPr fontId="1"/>
  </si>
  <si>
    <t>30歳以上走幅跳</t>
    <rPh sb="2" eb="3">
      <t>サイ</t>
    </rPh>
    <rPh sb="3" eb="5">
      <t>イジョウ</t>
    </rPh>
    <rPh sb="5" eb="6">
      <t>ソウ</t>
    </rPh>
    <rPh sb="6" eb="8">
      <t>ハバト</t>
    </rPh>
    <phoneticPr fontId="2"/>
  </si>
  <si>
    <t>50歳以上砲丸投(M3kg)</t>
    <rPh sb="2" eb="3">
      <t>サイ</t>
    </rPh>
    <rPh sb="3" eb="5">
      <t>イジョウ</t>
    </rPh>
    <rPh sb="5" eb="8">
      <t>ホウガンナ</t>
    </rPh>
    <phoneticPr fontId="1"/>
  </si>
  <si>
    <t>※下の人数欄は、データ入力の場合自動的に計算されます。</t>
    <rPh sb="1" eb="2">
      <t>シタ</t>
    </rPh>
    <rPh sb="3" eb="5">
      <t>ニンズウ</t>
    </rPh>
    <rPh sb="5" eb="6">
      <t>ラン</t>
    </rPh>
    <rPh sb="11" eb="13">
      <t>ニュウリョク</t>
    </rPh>
    <rPh sb="14" eb="16">
      <t>バアイ</t>
    </rPh>
    <rPh sb="16" eb="19">
      <t>ジドウテキ</t>
    </rPh>
    <rPh sb="20" eb="22">
      <t>ケイサン</t>
    </rPh>
    <phoneticPr fontId="3"/>
  </si>
  <si>
    <t>一般男子</t>
    <rPh sb="0" eb="2">
      <t>イッパン</t>
    </rPh>
    <rPh sb="2" eb="4">
      <t>ダンシ</t>
    </rPh>
    <phoneticPr fontId="2"/>
  </si>
  <si>
    <t>一般女子</t>
    <rPh sb="0" eb="2">
      <t>イッパン</t>
    </rPh>
    <rPh sb="2" eb="4">
      <t>ジョシ</t>
    </rPh>
    <phoneticPr fontId="2"/>
  </si>
  <si>
    <t>派遣教諭氏名（※小中学校）</t>
    <rPh sb="0" eb="2">
      <t>ハケン</t>
    </rPh>
    <rPh sb="2" eb="4">
      <t>キョウユ</t>
    </rPh>
    <rPh sb="4" eb="6">
      <t>シメイ</t>
    </rPh>
    <rPh sb="8" eb="12">
      <t>ショウチュウガッコウ</t>
    </rPh>
    <phoneticPr fontId="1"/>
  </si>
  <si>
    <t>3年走幅跳</t>
    <rPh sb="1" eb="2">
      <t>ネン</t>
    </rPh>
    <rPh sb="2" eb="5">
      <t>ハシリハバトビ</t>
    </rPh>
    <phoneticPr fontId="2"/>
  </si>
  <si>
    <t>4年走幅跳</t>
    <rPh sb="1" eb="2">
      <t>ネン</t>
    </rPh>
    <rPh sb="2" eb="5">
      <t>ハシリハバトビ</t>
    </rPh>
    <phoneticPr fontId="2"/>
  </si>
  <si>
    <t>5年走幅跳</t>
    <rPh sb="1" eb="2">
      <t>ネン</t>
    </rPh>
    <rPh sb="2" eb="5">
      <t>ハシリハバトビ</t>
    </rPh>
    <phoneticPr fontId="2"/>
  </si>
  <si>
    <t>6年走幅跳</t>
    <rPh sb="1" eb="2">
      <t>ネン</t>
    </rPh>
    <rPh sb="2" eb="5">
      <t>ハシリハバトビ</t>
    </rPh>
    <phoneticPr fontId="2"/>
  </si>
  <si>
    <t>小学男子</t>
    <rPh sb="0" eb="2">
      <t>ショウガク</t>
    </rPh>
    <rPh sb="2" eb="4">
      <t>ダンシ</t>
    </rPh>
    <phoneticPr fontId="2"/>
  </si>
  <si>
    <t>小学女子</t>
    <rPh sb="0" eb="2">
      <t>ショウガク</t>
    </rPh>
    <rPh sb="2" eb="4">
      <t>ジョシ</t>
    </rPh>
    <phoneticPr fontId="2"/>
  </si>
  <si>
    <t>茅野 太郎</t>
    <rPh sb="0" eb="2">
      <t>チノ</t>
    </rPh>
    <rPh sb="3" eb="5">
      <t>タロウ</t>
    </rPh>
    <phoneticPr fontId="1"/>
  </si>
  <si>
    <t>ﾁﾉ ﾀﾛｳ</t>
    <phoneticPr fontId="1"/>
  </si>
  <si>
    <t>上位所属</t>
    <rPh sb="0" eb="2">
      <t>ジョウイ</t>
    </rPh>
    <rPh sb="2" eb="4">
      <t>ショゾク</t>
    </rPh>
    <phoneticPr fontId="1"/>
  </si>
  <si>
    <t>※色の付いたセルが入力セルです。</t>
    <rPh sb="1" eb="2">
      <t>イロ</t>
    </rPh>
    <rPh sb="3" eb="4">
      <t>ツ</t>
    </rPh>
    <rPh sb="9" eb="11">
      <t>ニュウリョク</t>
    </rPh>
    <phoneticPr fontId="1"/>
  </si>
  <si>
    <t>申込責任者　携帯電話</t>
    <rPh sb="0" eb="2">
      <t>モウシコミ</t>
    </rPh>
    <rPh sb="2" eb="4">
      <t>セキニン</t>
    </rPh>
    <rPh sb="4" eb="5">
      <t>シャ</t>
    </rPh>
    <rPh sb="6" eb="8">
      <t>ケイタイ</t>
    </rPh>
    <rPh sb="8" eb="10">
      <t>デンワ</t>
    </rPh>
    <phoneticPr fontId="3"/>
  </si>
  <si>
    <t>1年60m</t>
    <rPh sb="1" eb="2">
      <t>ネン</t>
    </rPh>
    <phoneticPr fontId="1"/>
  </si>
  <si>
    <t>2年60m</t>
    <rPh sb="1" eb="2">
      <t>ネン</t>
    </rPh>
    <phoneticPr fontId="1"/>
  </si>
  <si>
    <t>ﾅﾝﾊﾞｰ
/学年</t>
    <rPh sb="7" eb="9">
      <t>ガクネン</t>
    </rPh>
    <phoneticPr fontId="2"/>
  </si>
  <si>
    <t>30歳以上砲丸投(6.000kg)</t>
    <rPh sb="2" eb="3">
      <t>サイ</t>
    </rPh>
    <rPh sb="3" eb="5">
      <t>イジョウ</t>
    </rPh>
    <rPh sb="5" eb="8">
      <t>ホウガンナ</t>
    </rPh>
    <phoneticPr fontId="1"/>
  </si>
  <si>
    <t>29歳以下砲丸投(4.000kg)</t>
    <rPh sb="2" eb="3">
      <t>サイ</t>
    </rPh>
    <rPh sb="3" eb="5">
      <t>イカ</t>
    </rPh>
    <rPh sb="5" eb="8">
      <t>ホウガンナ</t>
    </rPh>
    <phoneticPr fontId="1"/>
  </si>
  <si>
    <t>30歳以上砲丸投(4.000kg)</t>
    <rPh sb="2" eb="3">
      <t>サイ</t>
    </rPh>
    <rPh sb="3" eb="5">
      <t>イジョウ</t>
    </rPh>
    <rPh sb="5" eb="8">
      <t>ホウガンナ</t>
    </rPh>
    <phoneticPr fontId="1"/>
  </si>
  <si>
    <t>50歳以上砲丸投(2.721kg)</t>
    <rPh sb="2" eb="3">
      <t>サイ</t>
    </rPh>
    <rPh sb="3" eb="5">
      <t>イジョウ</t>
    </rPh>
    <rPh sb="5" eb="8">
      <t>ホウガンナ</t>
    </rPh>
    <phoneticPr fontId="1"/>
  </si>
  <si>
    <t>50歳以上100m</t>
    <rPh sb="2" eb="3">
      <t>サイ</t>
    </rPh>
    <rPh sb="3" eb="5">
      <t>イジョウ</t>
    </rPh>
    <phoneticPr fontId="2"/>
  </si>
  <si>
    <t>50歳以上1500m</t>
    <rPh sb="2" eb="3">
      <t>サイ</t>
    </rPh>
    <rPh sb="3" eb="5">
      <t>イジョウ</t>
    </rPh>
    <phoneticPr fontId="2"/>
  </si>
  <si>
    <t>3年1000m</t>
    <rPh sb="1" eb="2">
      <t>ネン</t>
    </rPh>
    <phoneticPr fontId="2"/>
  </si>
  <si>
    <t>4年1000m</t>
    <rPh sb="1" eb="2">
      <t>ネン</t>
    </rPh>
    <phoneticPr fontId="2"/>
  </si>
  <si>
    <t>5年1000m</t>
    <rPh sb="1" eb="2">
      <t>ネン</t>
    </rPh>
    <phoneticPr fontId="2"/>
  </si>
  <si>
    <t>6年1000m</t>
    <rPh sb="1" eb="2">
      <t>ネン</t>
    </rPh>
    <phoneticPr fontId="2"/>
  </si>
  <si>
    <t>29歳以下砲丸投(7.260kg)</t>
    <rPh sb="2" eb="3">
      <t>サイ</t>
    </rPh>
    <rPh sb="3" eb="5">
      <t>イカ</t>
    </rPh>
    <rPh sb="5" eb="8">
      <t>ホウガンナ</t>
    </rPh>
    <phoneticPr fontId="1"/>
  </si>
  <si>
    <t>100m+200m+300m+400m</t>
    <phoneticPr fontId="2"/>
  </si>
  <si>
    <t>4×100m</t>
    <phoneticPr fontId="2"/>
  </si>
  <si>
    <t>A</t>
    <phoneticPr fontId="2"/>
  </si>
  <si>
    <t>B</t>
    <phoneticPr fontId="2"/>
  </si>
  <si>
    <t>C</t>
    <phoneticPr fontId="2"/>
  </si>
  <si>
    <t>D</t>
    <phoneticPr fontId="2"/>
  </si>
  <si>
    <t>E</t>
    <phoneticPr fontId="2"/>
  </si>
  <si>
    <t>F</t>
    <phoneticPr fontId="2"/>
  </si>
  <si>
    <t>G</t>
    <phoneticPr fontId="2"/>
  </si>
  <si>
    <r>
      <t xml:space="preserve">第６８回茅野市総合体育大会陸上競技会 7/30   </t>
    </r>
    <r>
      <rPr>
        <sz val="11"/>
        <color indexed="10"/>
        <rFont val="ＭＳ Ｐゴシック"/>
        <family val="3"/>
        <charset val="128"/>
      </rPr>
      <t>締切7/18</t>
    </r>
    <rPh sb="0" eb="1">
      <t>ダイ</t>
    </rPh>
    <rPh sb="3" eb="4">
      <t>カイ</t>
    </rPh>
    <rPh sb="4" eb="7">
      <t>チノシ</t>
    </rPh>
    <rPh sb="7" eb="9">
      <t>ソウゴウ</t>
    </rPh>
    <rPh sb="9" eb="11">
      <t>タイイク</t>
    </rPh>
    <rPh sb="11" eb="13">
      <t>タイカイ</t>
    </rPh>
    <rPh sb="13" eb="15">
      <t>リクジョウ</t>
    </rPh>
    <rPh sb="15" eb="18">
      <t>キョウギカイ</t>
    </rPh>
    <rPh sb="26" eb="28">
      <t>シメキリ</t>
    </rPh>
    <phoneticPr fontId="1"/>
  </si>
  <si>
    <t>3年棒高跳</t>
    <rPh sb="1" eb="2">
      <t>ネン</t>
    </rPh>
    <rPh sb="2" eb="5">
      <t>ボウタカトビ</t>
    </rPh>
    <phoneticPr fontId="2"/>
  </si>
  <si>
    <t>4年棒高跳</t>
    <rPh sb="1" eb="2">
      <t>ネン</t>
    </rPh>
    <phoneticPr fontId="2"/>
  </si>
  <si>
    <t>5年棒高跳</t>
    <rPh sb="1" eb="2">
      <t>ネン</t>
    </rPh>
    <phoneticPr fontId="2"/>
  </si>
  <si>
    <t>6年棒高跳</t>
    <rPh sb="1" eb="2">
      <t>ネン</t>
    </rPh>
    <phoneticPr fontId="2"/>
  </si>
  <si>
    <t>1500m</t>
    <phoneticPr fontId="1"/>
  </si>
  <si>
    <t>30歳以上砲丸投(7.260kg)</t>
    <rPh sb="2" eb="3">
      <t>サイ</t>
    </rPh>
    <rPh sb="3" eb="5">
      <t>イジョウ</t>
    </rPh>
    <rPh sb="5" eb="8">
      <t>ホウガンナ</t>
    </rPh>
    <phoneticPr fontId="1"/>
  </si>
  <si>
    <t>50歳以上走高跳</t>
    <rPh sb="2" eb="3">
      <t>サイ</t>
    </rPh>
    <rPh sb="3" eb="5">
      <t>イジョウ</t>
    </rPh>
    <rPh sb="5" eb="8">
      <t>ハシリタカトビ</t>
    </rPh>
    <phoneticPr fontId="2"/>
  </si>
  <si>
    <t>50歳以上棒高跳</t>
    <rPh sb="2" eb="3">
      <t>サイ</t>
    </rPh>
    <rPh sb="3" eb="5">
      <t>イジョウ</t>
    </rPh>
    <rPh sb="5" eb="8">
      <t>ボウタカトビ</t>
    </rPh>
    <phoneticPr fontId="2"/>
  </si>
  <si>
    <t>50歳以上走幅跳</t>
    <rPh sb="2" eb="3">
      <t>サイ</t>
    </rPh>
    <rPh sb="3" eb="5">
      <t>イジョウ</t>
    </rPh>
    <rPh sb="5" eb="6">
      <t>ソウ</t>
    </rPh>
    <rPh sb="6" eb="8">
      <t>ハバト</t>
    </rPh>
    <phoneticPr fontId="2"/>
  </si>
  <si>
    <t>50歳以上砲丸投(7.260kg)</t>
    <rPh sb="2" eb="3">
      <t>サイ</t>
    </rPh>
    <rPh sb="3" eb="5">
      <t>イジョウ</t>
    </rPh>
    <rPh sb="5" eb="8">
      <t>ホウガンナ</t>
    </rPh>
    <phoneticPr fontId="1"/>
  </si>
  <si>
    <t>800m</t>
    <phoneticPr fontId="1"/>
  </si>
  <si>
    <t>50歳以上800m</t>
    <rPh sb="2" eb="3">
      <t>サイ</t>
    </rPh>
    <rPh sb="3" eb="5">
      <t>イジョウ</t>
    </rPh>
    <phoneticPr fontId="2"/>
  </si>
  <si>
    <t>50歳以上砲丸投(4.000kg)</t>
    <rPh sb="2" eb="3">
      <t>サイ</t>
    </rPh>
    <rPh sb="3" eb="5">
      <t>イジョウ</t>
    </rPh>
    <rPh sb="5" eb="8">
      <t>ホウガンナ</t>
    </rPh>
    <phoneticPr fontId="1"/>
  </si>
  <si>
    <t>50歳以上砲丸投(3.000kg)</t>
    <rPh sb="2" eb="3">
      <t>サイ</t>
    </rPh>
    <rPh sb="3" eb="5">
      <t>イジョウ</t>
    </rPh>
    <rPh sb="5" eb="8">
      <t>ホウガンナ</t>
    </rPh>
    <phoneticPr fontId="1"/>
  </si>
  <si>
    <t>中学男子</t>
  </si>
  <si>
    <t>小学男子</t>
  </si>
  <si>
    <t>中学女子</t>
  </si>
  <si>
    <t>小学女子</t>
  </si>
  <si>
    <t>29歳以下100m</t>
  </si>
  <si>
    <t>1年60m</t>
  </si>
  <si>
    <t>29歳以下1500m</t>
  </si>
  <si>
    <t>1500m</t>
  </si>
  <si>
    <t>2年60m</t>
  </si>
  <si>
    <t>29歳以下800m</t>
  </si>
  <si>
    <t>800m</t>
  </si>
  <si>
    <t>走高跳</t>
  </si>
  <si>
    <t>3年100m</t>
  </si>
  <si>
    <t>棒高跳</t>
  </si>
  <si>
    <t>4年100m</t>
  </si>
  <si>
    <t>走幅跳</t>
  </si>
  <si>
    <t>5年100m</t>
  </si>
  <si>
    <t>29歳以下砲丸投(7.260kg)</t>
  </si>
  <si>
    <t>砲丸投(5.000kg)</t>
  </si>
  <si>
    <t>6年100m</t>
  </si>
  <si>
    <t>29歳以下砲丸投(4.000kg)</t>
  </si>
  <si>
    <t>砲丸投(2.721kg)</t>
  </si>
  <si>
    <t>3年1000m</t>
  </si>
  <si>
    <t>30歳以上100m</t>
  </si>
  <si>
    <t>4年1000m</t>
  </si>
  <si>
    <t>30歳以上1500m</t>
  </si>
  <si>
    <t>5年1000m</t>
  </si>
  <si>
    <t>30歳以上800m</t>
  </si>
  <si>
    <t>6年1000m</t>
  </si>
  <si>
    <t>3年棒高跳</t>
  </si>
  <si>
    <t>4年棒高跳</t>
  </si>
  <si>
    <t>30歳以上砲丸投(7.260kg)</t>
  </si>
  <si>
    <t>5年棒高跳</t>
  </si>
  <si>
    <t>30歳以上砲丸投(4.000kg)</t>
  </si>
  <si>
    <t>30歳以上砲丸投(6.000kg)</t>
  </si>
  <si>
    <t>6年棒高跳</t>
  </si>
  <si>
    <t>50歳以上100m</t>
  </si>
  <si>
    <t>3年走幅跳</t>
  </si>
  <si>
    <t>50歳以上1500m</t>
  </si>
  <si>
    <t>4年走幅跳</t>
  </si>
  <si>
    <t>50歳以上800m</t>
  </si>
  <si>
    <t>5年走幅跳</t>
  </si>
  <si>
    <t>6年走幅跳</t>
  </si>
  <si>
    <t>50歳以上砲丸投(7.260kg)</t>
  </si>
  <si>
    <t>50歳以上砲丸投(4.000kg)</t>
  </si>
  <si>
    <t>50歳以上砲丸投(3.000kg)</t>
  </si>
  <si>
    <t>50歳以上砲丸投(2.721kg)</t>
  </si>
  <si>
    <t>29歳以下
走高跳</t>
    <phoneticPr fontId="1"/>
  </si>
  <si>
    <t>29歳以下
棒高跳</t>
    <phoneticPr fontId="1"/>
  </si>
  <si>
    <t>29歳以下
走幅跳</t>
    <phoneticPr fontId="1"/>
  </si>
  <si>
    <t>30歳以上
走高跳</t>
    <phoneticPr fontId="1"/>
  </si>
  <si>
    <t>30歳以上
棒高跳</t>
    <phoneticPr fontId="1"/>
  </si>
  <si>
    <t>30歳以上
走幅跳</t>
    <phoneticPr fontId="1"/>
  </si>
  <si>
    <t>50歳以上
走高跳</t>
    <phoneticPr fontId="1"/>
  </si>
  <si>
    <t>50歳以上
棒高跳</t>
    <phoneticPr fontId="1"/>
  </si>
  <si>
    <t>50歳以上
走幅跳</t>
    <phoneticPr fontId="1"/>
  </si>
  <si>
    <t>29歳以下
100m</t>
    <phoneticPr fontId="1"/>
  </si>
  <si>
    <t>29歳以下
1500m</t>
    <phoneticPr fontId="1"/>
  </si>
  <si>
    <t>30歳以上
100m</t>
    <phoneticPr fontId="1"/>
  </si>
  <si>
    <t>30歳以上
1500m</t>
    <phoneticPr fontId="1"/>
  </si>
  <si>
    <t>50歳以上
100m</t>
    <phoneticPr fontId="1"/>
  </si>
  <si>
    <t>50歳以上
1500m</t>
    <phoneticPr fontId="1"/>
  </si>
  <si>
    <t>29歳以下
800m</t>
    <phoneticPr fontId="1"/>
  </si>
  <si>
    <t>30歳以上
800m</t>
    <phoneticPr fontId="1"/>
  </si>
  <si>
    <t>50歳以上
800m</t>
    <phoneticPr fontId="1"/>
  </si>
  <si>
    <t>※特記
事項参照</t>
    <rPh sb="1" eb="3">
      <t>トッキ</t>
    </rPh>
    <rPh sb="4" eb="6">
      <t>ジコウ</t>
    </rPh>
    <rPh sb="6" eb="8">
      <t>サンショウ</t>
    </rPh>
    <phoneticPr fontId="1"/>
  </si>
  <si>
    <t>必要事項を記入したエントリーファイルは、茅野市陸上競技協会エントリー担当者あて送信してください。</t>
    <rPh sb="0" eb="2">
      <t>ヒツヨウ</t>
    </rPh>
    <rPh sb="2" eb="4">
      <t>ジコウ</t>
    </rPh>
    <rPh sb="5" eb="7">
      <t>キニュウ</t>
    </rPh>
    <rPh sb="20" eb="23">
      <t>チノシ</t>
    </rPh>
    <rPh sb="23" eb="29">
      <t>リクジョウキョウギキョウカイ</t>
    </rPh>
    <rPh sb="34" eb="37">
      <t>タントウシャ</t>
    </rPh>
    <rPh sb="39" eb="41">
      <t>ソウシン</t>
    </rPh>
    <phoneticPr fontId="2"/>
  </si>
  <si>
    <t>（３）エントリーファイルの送信方法</t>
    <rPh sb="13" eb="15">
      <t>ソウシン</t>
    </rPh>
    <rPh sb="15" eb="17">
      <t>ホウホウ</t>
    </rPh>
    <phoneticPr fontId="2"/>
  </si>
  <si>
    <t>①エントリーファイルは、要項に記載のメールアドレスあて送信してください。</t>
    <rPh sb="12" eb="14">
      <t>ヨウコウ</t>
    </rPh>
    <rPh sb="15" eb="17">
      <t>キサイ</t>
    </rPh>
    <rPh sb="27" eb="29">
      <t>ソウシン</t>
    </rPh>
    <phoneticPr fontId="2"/>
  </si>
  <si>
    <t>②　送信するメール件名は　23茅野市総体【団体名】とすること。</t>
    <rPh sb="2" eb="4">
      <t>ソウシン</t>
    </rPh>
    <phoneticPr fontId="6"/>
  </si>
  <si>
    <t>　　※市民の部は23茅野市総体【お住まいの地区名】とすること。　</t>
    <rPh sb="10" eb="13">
      <t>チノシ</t>
    </rPh>
    <rPh sb="13" eb="15">
      <t>ソウタイ</t>
    </rPh>
    <phoneticPr fontId="6"/>
  </si>
  <si>
    <t>　　例）23茅野市総体【茅野小学校】　、　23茅野市総体【湖東】</t>
    <rPh sb="23" eb="26">
      <t>チノシ</t>
    </rPh>
    <rPh sb="26" eb="28">
      <t>ソウタイ</t>
    </rPh>
    <rPh sb="29" eb="31">
      <t>コヒガシ</t>
    </rPh>
    <phoneticPr fontId="6"/>
  </si>
  <si>
    <t>市民
中学男子</t>
    <rPh sb="0" eb="2">
      <t>シミン</t>
    </rPh>
    <phoneticPr fontId="1"/>
  </si>
  <si>
    <t>市民
中学女子</t>
    <rPh sb="0" eb="2">
      <t>シミン</t>
    </rPh>
    <phoneticPr fontId="1"/>
  </si>
  <si>
    <t>市民_中学男子</t>
    <rPh sb="0" eb="2">
      <t>シミン</t>
    </rPh>
    <rPh sb="3" eb="5">
      <t>チュウガク</t>
    </rPh>
    <rPh sb="5" eb="7">
      <t>ダンシ</t>
    </rPh>
    <phoneticPr fontId="2"/>
  </si>
  <si>
    <t>市民_中学女子</t>
    <rPh sb="0" eb="2">
      <t>シミン</t>
    </rPh>
    <rPh sb="3" eb="5">
      <t>チュウガク</t>
    </rPh>
    <rPh sb="5" eb="7">
      <t>ジョシ</t>
    </rPh>
    <phoneticPr fontId="2"/>
  </si>
  <si>
    <t>ﾋﾞﾌﾞｽ
ﾅﾝﾊﾞｰ</t>
    <phoneticPr fontId="3"/>
  </si>
  <si>
    <t>市民
男子</t>
    <rPh sb="0" eb="2">
      <t>シミン</t>
    </rPh>
    <phoneticPr fontId="1"/>
  </si>
  <si>
    <t>市民
女子</t>
    <rPh sb="0" eb="2">
      <t>シミン</t>
    </rPh>
    <phoneticPr fontId="1"/>
  </si>
  <si>
    <t>男子</t>
    <phoneticPr fontId="1"/>
  </si>
  <si>
    <t>女子</t>
    <phoneticPr fontId="1"/>
  </si>
  <si>
    <t>市民_男子</t>
    <rPh sb="0" eb="2">
      <t>シミン</t>
    </rPh>
    <rPh sb="3" eb="5">
      <t>ダンシ</t>
    </rPh>
    <phoneticPr fontId="2"/>
  </si>
  <si>
    <t>市民_女子</t>
    <rPh sb="0" eb="2">
      <t>シミン</t>
    </rPh>
    <rPh sb="3" eb="5">
      <t>ジョシ</t>
    </rPh>
    <phoneticPr fontId="2"/>
  </si>
  <si>
    <t>女子</t>
    <rPh sb="0" eb="2">
      <t>ジョシ</t>
    </rPh>
    <phoneticPr fontId="2"/>
  </si>
  <si>
    <t>男子</t>
    <rPh sb="0" eb="2">
      <t>ダンシカズオ</t>
    </rPh>
    <phoneticPr fontId="2"/>
  </si>
  <si>
    <t>④参考記録は、ピリオドなど一切用いずに、トラック種目は1/100秒まで、</t>
    <rPh sb="1" eb="3">
      <t>サンコウ</t>
    </rPh>
    <rPh sb="3" eb="5">
      <t>キロク</t>
    </rPh>
    <rPh sb="13" eb="15">
      <t>イッサイ</t>
    </rPh>
    <rPh sb="15" eb="16">
      <t>モチ</t>
    </rPh>
    <rPh sb="24" eb="26">
      <t>シュモク</t>
    </rPh>
    <rPh sb="32" eb="33">
      <t>ビョウ</t>
    </rPh>
    <phoneticPr fontId="2"/>
  </si>
  <si>
    <t>　さい。手動で12秒6の場合でも、1260と入力してください。</t>
    <rPh sb="4" eb="6">
      <t>シュドウ</t>
    </rPh>
    <rPh sb="9" eb="10">
      <t>ビョウ</t>
    </rPh>
    <rPh sb="12" eb="14">
      <t>バアイ</t>
    </rPh>
    <rPh sb="22" eb="24">
      <t>ニュウリョク</t>
    </rPh>
    <phoneticPr fontId="2"/>
  </si>
  <si>
    <t>　また、400mでも分表示（6251×　→　10251○）です。</t>
    <phoneticPr fontId="2"/>
  </si>
  <si>
    <t>⑤ファイル名については、デフォルトでは (大会略号)_entryfile となっているので、</t>
    <rPh sb="5" eb="6">
      <t>メイ</t>
    </rPh>
    <rPh sb="21" eb="23">
      <t>タイカイ</t>
    </rPh>
    <rPh sb="23" eb="25">
      <t>リャクゴウ</t>
    </rPh>
    <phoneticPr fontId="2"/>
  </si>
  <si>
    <t>　entryfile の部分を団体名に変えてください。</t>
    <rPh sb="19" eb="20">
      <t>カ</t>
    </rPh>
    <phoneticPr fontId="2"/>
  </si>
  <si>
    <t>（例：2023chinofs_entryfile を 2023chinofs_茅野西部中 に変更）</t>
    <phoneticPr fontId="1"/>
  </si>
  <si>
    <t>【大会別特記事項】
　実施種目はありません。</t>
    <rPh sb="1" eb="3">
      <t>タイカイ</t>
    </rPh>
    <rPh sb="3" eb="4">
      <t>ベツ</t>
    </rPh>
    <rPh sb="4" eb="6">
      <t>トッキ</t>
    </rPh>
    <rPh sb="6" eb="8">
      <t>ジコウ</t>
    </rPh>
    <rPh sb="12" eb="14">
      <t>ジッシ</t>
    </rPh>
    <rPh sb="14" eb="16">
      <t>シュモク</t>
    </rPh>
    <phoneticPr fontId="2"/>
  </si>
  <si>
    <t>オープン　小学男子</t>
    <rPh sb="5" eb="7">
      <t>ショウガク</t>
    </rPh>
    <rPh sb="7" eb="9">
      <t>ダンシ</t>
    </rPh>
    <phoneticPr fontId="1"/>
  </si>
  <si>
    <t>オープン　中学男子</t>
    <phoneticPr fontId="1"/>
  </si>
  <si>
    <t>オープン　中学女子</t>
    <rPh sb="5" eb="7">
      <t>チュウガク</t>
    </rPh>
    <rPh sb="7" eb="9">
      <t>ジョシ</t>
    </rPh>
    <phoneticPr fontId="1"/>
  </si>
  <si>
    <t>オープン　小学女子</t>
    <rPh sb="5" eb="7">
      <t>ショウガク</t>
    </rPh>
    <rPh sb="7" eb="9">
      <t>ジョシ</t>
    </rPh>
    <phoneticPr fontId="1"/>
  </si>
  <si>
    <r>
      <t>【大会別特記事項】
○申込責任者欄は学校長ではなく、顧問等、申込担当者及び携帯番号を記入すること。
○ビブスナンバー欄、高校生は高体連登録番号、中学生は中体連登録番号を記入し、小学生、一般、大学生及び未登録者は記入しない。
○参考記録を必ず入力すること。（目標記録でも可）
○</t>
    </r>
    <r>
      <rPr>
        <b/>
        <sz val="12"/>
        <color rgb="FFFF0000"/>
        <rFont val="ＭＳ Ｐゴシック"/>
        <family val="3"/>
        <charset val="128"/>
      </rPr>
      <t>陸上競技連盟に競技者登録していない市民の方は、「市民_男子、市民_女子、市民_中学男子、市民_中学女子」の種目にエントリーしてください。</t>
    </r>
    <r>
      <rPr>
        <b/>
        <sz val="12"/>
        <color indexed="8"/>
        <rFont val="ＭＳ Ｐゴシック"/>
        <family val="3"/>
        <charset val="128"/>
      </rPr>
      <t xml:space="preserve">
○</t>
    </r>
    <r>
      <rPr>
        <b/>
        <sz val="12"/>
        <color rgb="FFFF0000"/>
        <rFont val="ＭＳ Ｐゴシック"/>
        <family val="3"/>
        <charset val="128"/>
      </rPr>
      <t>小学生は、１人１種目　中学生以上は、１人２種目以内とする。</t>
    </r>
    <r>
      <rPr>
        <b/>
        <sz val="12"/>
        <color indexed="30"/>
        <rFont val="ＭＳ Ｐゴシック"/>
        <family val="3"/>
        <charset val="128"/>
      </rPr>
      <t xml:space="preserve">
</t>
    </r>
    <r>
      <rPr>
        <b/>
        <sz val="12"/>
        <rFont val="ＭＳ Ｐゴシック"/>
        <family val="3"/>
        <charset val="128"/>
      </rPr>
      <t>○</t>
    </r>
    <r>
      <rPr>
        <b/>
        <sz val="12"/>
        <color indexed="10"/>
        <rFont val="ＭＳ Ｐゴシック"/>
        <family val="3"/>
        <charset val="128"/>
      </rPr>
      <t xml:space="preserve">小中学校につきましては、各学校顧問など１名を競技役員として派遣願います。
</t>
    </r>
    <r>
      <rPr>
        <b/>
        <sz val="12"/>
        <color theme="1"/>
        <rFont val="ＭＳ Ｐゴシック"/>
        <family val="3"/>
        <charset val="128"/>
      </rPr>
      <t>〇</t>
    </r>
    <r>
      <rPr>
        <b/>
        <sz val="12"/>
        <color indexed="10"/>
        <rFont val="ＭＳ Ｐゴシック"/>
        <family val="3"/>
        <charset val="128"/>
      </rPr>
      <t>オープン種目の参加については大会要項の参加資格を確認すること。
エントリー締切　　7月18日（火）23時59分まで</t>
    </r>
    <rPh sb="1" eb="3">
      <t>タイカイ</t>
    </rPh>
    <rPh sb="3" eb="4">
      <t>ベツ</t>
    </rPh>
    <rPh sb="4" eb="6">
      <t>トッキ</t>
    </rPh>
    <rPh sb="6" eb="8">
      <t>ジコウ</t>
    </rPh>
    <rPh sb="30" eb="32">
      <t>モウシコミ</t>
    </rPh>
    <rPh sb="35" eb="36">
      <t>オヨ</t>
    </rPh>
    <rPh sb="37" eb="39">
      <t>ケイタイ</t>
    </rPh>
    <rPh sb="39" eb="41">
      <t>バンゴウ</t>
    </rPh>
    <rPh sb="58" eb="59">
      <t>ラン</t>
    </rPh>
    <rPh sb="60" eb="63">
      <t>コウコウセイ</t>
    </rPh>
    <rPh sb="67" eb="69">
      <t>トウロク</t>
    </rPh>
    <rPh sb="69" eb="71">
      <t>バンゴウ</t>
    </rPh>
    <rPh sb="72" eb="75">
      <t>チュウガクセイ</t>
    </rPh>
    <rPh sb="79" eb="81">
      <t>トウロク</t>
    </rPh>
    <rPh sb="84" eb="86">
      <t>キニュウ</t>
    </rPh>
    <rPh sb="98" eb="99">
      <t>オヨ</t>
    </rPh>
    <rPh sb="100" eb="103">
      <t>ミトウロク</t>
    </rPh>
    <rPh sb="103" eb="104">
      <t>シャ</t>
    </rPh>
    <rPh sb="113" eb="115">
      <t>サンコウ</t>
    </rPh>
    <rPh sb="115" eb="117">
      <t>キロク</t>
    </rPh>
    <rPh sb="118" eb="119">
      <t>カナラ</t>
    </rPh>
    <rPh sb="120" eb="122">
      <t>ニュウリョク</t>
    </rPh>
    <rPh sb="128" eb="130">
      <t>モクヒョウ</t>
    </rPh>
    <rPh sb="130" eb="132">
      <t>キロク</t>
    </rPh>
    <rPh sb="134" eb="135">
      <t>カ</t>
    </rPh>
    <rPh sb="138" eb="140">
      <t>リクジョウ</t>
    </rPh>
    <rPh sb="140" eb="142">
      <t>キョウギ</t>
    </rPh>
    <rPh sb="142" eb="144">
      <t>レンメイ</t>
    </rPh>
    <rPh sb="145" eb="148">
      <t>キョウギシャ</t>
    </rPh>
    <rPh sb="148" eb="150">
      <t>トウロク</t>
    </rPh>
    <rPh sb="155" eb="157">
      <t>シミン</t>
    </rPh>
    <rPh sb="158" eb="159">
      <t>カタ</t>
    </rPh>
    <rPh sb="162" eb="164">
      <t>シミン</t>
    </rPh>
    <rPh sb="165" eb="167">
      <t>ダンシ</t>
    </rPh>
    <rPh sb="168" eb="170">
      <t>シミン</t>
    </rPh>
    <rPh sb="171" eb="173">
      <t>ジョシ</t>
    </rPh>
    <rPh sb="174" eb="176">
      <t>シミン</t>
    </rPh>
    <rPh sb="177" eb="179">
      <t>チュウガク</t>
    </rPh>
    <rPh sb="179" eb="181">
      <t>ダンシ</t>
    </rPh>
    <rPh sb="182" eb="184">
      <t>シミン</t>
    </rPh>
    <rPh sb="185" eb="187">
      <t>チュウガク</t>
    </rPh>
    <rPh sb="187" eb="189">
      <t>ジョシ</t>
    </rPh>
    <rPh sb="191" eb="193">
      <t>シュモク</t>
    </rPh>
    <rPh sb="208" eb="211">
      <t>ショウガクセイ</t>
    </rPh>
    <rPh sb="214" eb="215">
      <t>ニン</t>
    </rPh>
    <rPh sb="216" eb="218">
      <t>シュモク</t>
    </rPh>
    <rPh sb="219" eb="222">
      <t>チュウガクセイ</t>
    </rPh>
    <rPh sb="222" eb="224">
      <t>イジョウ</t>
    </rPh>
    <rPh sb="227" eb="228">
      <t>ニン</t>
    </rPh>
    <rPh sb="229" eb="231">
      <t>シュモク</t>
    </rPh>
    <rPh sb="231" eb="233">
      <t>イナイ</t>
    </rPh>
    <rPh sb="239" eb="243">
      <t>ショウチュウガッコウ</t>
    </rPh>
    <rPh sb="251" eb="254">
      <t>カクガッコウ</t>
    </rPh>
    <rPh sb="254" eb="256">
      <t>コモン</t>
    </rPh>
    <rPh sb="259" eb="260">
      <t>メイ</t>
    </rPh>
    <rPh sb="261" eb="263">
      <t>キョウギ</t>
    </rPh>
    <rPh sb="263" eb="265">
      <t>ヤクイン</t>
    </rPh>
    <rPh sb="268" eb="270">
      <t>ハケン</t>
    </rPh>
    <rPh sb="270" eb="271">
      <t>ネガ</t>
    </rPh>
    <rPh sb="281" eb="283">
      <t>シュモク</t>
    </rPh>
    <rPh sb="284" eb="286">
      <t>サンカ</t>
    </rPh>
    <rPh sb="291" eb="293">
      <t>タイカイ</t>
    </rPh>
    <rPh sb="293" eb="295">
      <t>ヨウコウ</t>
    </rPh>
    <rPh sb="296" eb="298">
      <t>サンカ</t>
    </rPh>
    <rPh sb="298" eb="300">
      <t>シカク</t>
    </rPh>
    <rPh sb="301" eb="303">
      <t>カクニン</t>
    </rPh>
    <rPh sb="314" eb="316">
      <t>シメキリ</t>
    </rPh>
    <rPh sb="319" eb="320">
      <t>ツキ</t>
    </rPh>
    <rPh sb="322" eb="323">
      <t>ニチ</t>
    </rPh>
    <rPh sb="324" eb="325">
      <t>ヒ</t>
    </rPh>
    <rPh sb="328" eb="329">
      <t>ジ</t>
    </rPh>
    <rPh sb="331" eb="332">
      <t>フン</t>
    </rPh>
    <phoneticPr fontId="2"/>
  </si>
  <si>
    <t>3～6年100m</t>
    <rPh sb="3" eb="4">
      <t>ネン</t>
    </rPh>
    <phoneticPr fontId="1"/>
  </si>
  <si>
    <t>3～6年走幅跳</t>
    <rPh sb="3" eb="4">
      <t>ネン</t>
    </rPh>
    <rPh sb="4" eb="5">
      <t>ハシ</t>
    </rPh>
    <rPh sb="5" eb="7">
      <t>ハバト</t>
    </rPh>
    <phoneticPr fontId="1"/>
  </si>
  <si>
    <t>3～6年棒高跳</t>
    <rPh sb="3" eb="4">
      <t>ネン</t>
    </rPh>
    <rPh sb="4" eb="5">
      <t>ボウ</t>
    </rPh>
    <rPh sb="5" eb="6">
      <t>タカ</t>
    </rPh>
    <rPh sb="6" eb="7">
      <t>チョウ</t>
    </rPh>
    <phoneticPr fontId="1"/>
  </si>
  <si>
    <t>オープン_中学男子</t>
    <phoneticPr fontId="1"/>
  </si>
  <si>
    <t>オープン_中学女子</t>
    <rPh sb="5" eb="7">
      <t>チュウガク</t>
    </rPh>
    <rPh sb="7" eb="9">
      <t>ジョシ</t>
    </rPh>
    <phoneticPr fontId="1"/>
  </si>
  <si>
    <t>オープン_小学男子</t>
    <rPh sb="5" eb="7">
      <t>ショウガク</t>
    </rPh>
    <rPh sb="7" eb="9">
      <t>ダンシ</t>
    </rPh>
    <phoneticPr fontId="1"/>
  </si>
  <si>
    <t>オープン_小学女子</t>
    <rPh sb="5" eb="7">
      <t>ショウガク</t>
    </rPh>
    <rPh sb="7" eb="9">
      <t>ジョシ</t>
    </rPh>
    <phoneticPr fontId="1"/>
  </si>
  <si>
    <t>砲丸投(2.721kg)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</si>
</sst>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Red]&quot;¥&quot;#,##0"/>
    <numFmt numFmtId="177" formatCode="0_ "/>
    <numFmt numFmtId="178" formatCode="#,##0;[Red]#,##0"/>
    <numFmt numFmtId="179" formatCode="#,##0_ "/>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2"/>
      <color indexed="8"/>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4"/>
      <color indexed="10"/>
      <name val="ＭＳ Ｐゴシック"/>
      <family val="3"/>
      <charset val="128"/>
    </font>
    <font>
      <b/>
      <sz val="14"/>
      <color indexed="10"/>
      <name val="ＭＳ Ｐゴシック"/>
      <family val="3"/>
      <charset val="128"/>
    </font>
    <font>
      <sz val="12"/>
      <color indexed="10"/>
      <name val="ＭＳ Ｐゴシック"/>
      <family val="3"/>
      <charset val="128"/>
    </font>
    <font>
      <b/>
      <sz val="12"/>
      <color indexed="30"/>
      <name val="ＭＳ Ｐゴシック"/>
      <family val="3"/>
      <charset val="128"/>
    </font>
    <font>
      <sz val="10"/>
      <name val="ＭＳ Ｐゴシック"/>
      <family val="3"/>
      <charset val="128"/>
    </font>
    <font>
      <b/>
      <sz val="12"/>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font>
    <font>
      <sz val="8"/>
      <color theme="1"/>
      <name val="ＭＳ Ｐゴシック"/>
      <family val="3"/>
      <charset val="128"/>
      <scheme val="minor"/>
    </font>
    <font>
      <b/>
      <sz val="12"/>
      <color rgb="FFFF0000"/>
      <name val="ＭＳ Ｐゴシック"/>
      <family val="3"/>
      <charset val="128"/>
    </font>
    <font>
      <b/>
      <sz val="11"/>
      <color indexed="10"/>
      <name val="ＭＳ Ｐゴシック"/>
      <family val="3"/>
      <charset val="128"/>
    </font>
    <font>
      <b/>
      <sz val="12"/>
      <name val="ＭＳ Ｐゴシック"/>
      <family val="3"/>
      <charset val="128"/>
    </font>
    <font>
      <sz val="11"/>
      <color theme="1"/>
      <name val="メイリオ"/>
      <family val="3"/>
      <charset val="128"/>
    </font>
    <font>
      <b/>
      <sz val="12"/>
      <color theme="1"/>
      <name val="ＭＳ Ｐゴシック"/>
      <family val="3"/>
      <charset val="128"/>
    </font>
    <font>
      <sz val="9"/>
      <color indexed="8"/>
      <name val="ＭＳ Ｐゴシック"/>
      <family val="3"/>
      <charset val="128"/>
    </font>
    <font>
      <sz val="9"/>
      <color theme="1"/>
      <name val="ＭＳ Ｐゴシック"/>
      <family val="3"/>
      <charset val="128"/>
      <scheme val="minor"/>
    </font>
    <font>
      <sz val="9"/>
      <name val="ＭＳ Ｐゴシック"/>
      <family val="3"/>
      <charset val="128"/>
    </font>
    <font>
      <b/>
      <sz val="9"/>
      <name val="ＭＳ Ｐゴシック"/>
      <family val="3"/>
      <charset val="128"/>
    </font>
    <font>
      <b/>
      <sz val="9"/>
      <color indexed="8"/>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99FF"/>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1" tint="0.499984740745262"/>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0000FF"/>
      </left>
      <right style="thin">
        <color rgb="FF0000FF"/>
      </right>
      <top style="thin">
        <color rgb="FF0000FF"/>
      </top>
      <bottom style="hair">
        <color rgb="FF0000FF"/>
      </bottom>
      <diagonal/>
    </border>
    <border>
      <left style="thin">
        <color rgb="FFFF0000"/>
      </left>
      <right style="thin">
        <color rgb="FFFF0000"/>
      </right>
      <top style="thin">
        <color rgb="FFFF0000"/>
      </top>
      <bottom style="hair">
        <color rgb="FFFF0000"/>
      </bottom>
      <diagonal/>
    </border>
    <border>
      <left/>
      <right style="thin">
        <color rgb="FFFF0000"/>
      </right>
      <top/>
      <bottom/>
      <diagonal/>
    </border>
    <border>
      <left/>
      <right style="medium">
        <color indexed="64"/>
      </right>
      <top style="thin">
        <color indexed="64"/>
      </top>
      <bottom style="medium">
        <color indexed="64"/>
      </bottom>
      <diagonal/>
    </border>
    <border>
      <left style="thin">
        <color rgb="FF0000FF"/>
      </left>
      <right style="thin">
        <color rgb="FF0000FF"/>
      </right>
      <top style="thin">
        <color rgb="FF0000FF"/>
      </top>
      <bottom/>
      <diagonal/>
    </border>
    <border>
      <left/>
      <right style="thin">
        <color rgb="FF0000FF"/>
      </right>
      <top style="thin">
        <color rgb="FF0000FF"/>
      </top>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bottom style="hair">
        <color rgb="FFFF0000"/>
      </bottom>
      <diagonal/>
    </border>
    <border>
      <left style="thin">
        <color rgb="FFFF0000"/>
      </left>
      <right/>
      <top style="thin">
        <color rgb="FFFF0000"/>
      </top>
      <bottom style="hair">
        <color rgb="FFFF0000"/>
      </bottom>
      <diagonal/>
    </border>
    <border>
      <left/>
      <right style="thin">
        <color rgb="FFFF0000"/>
      </right>
      <top style="thin">
        <color rgb="FFFF0000"/>
      </top>
      <bottom style="hair">
        <color rgb="FFFF0000"/>
      </bottom>
      <diagonal/>
    </border>
    <border>
      <left style="thin">
        <color rgb="FFFF0000"/>
      </left>
      <right/>
      <top style="hair">
        <color rgb="FFFF0000"/>
      </top>
      <bottom style="hair">
        <color rgb="FFFF0000"/>
      </bottom>
      <diagonal/>
    </border>
    <border>
      <left/>
      <right style="thin">
        <color rgb="FFFF0000"/>
      </right>
      <top style="hair">
        <color rgb="FFFF0000"/>
      </top>
      <bottom style="hair">
        <color rgb="FFFF0000"/>
      </bottom>
      <diagonal/>
    </border>
    <border>
      <left style="thin">
        <color rgb="FFFF0000"/>
      </left>
      <right/>
      <top style="hair">
        <color rgb="FFFF0000"/>
      </top>
      <bottom style="thin">
        <color rgb="FFFF0000"/>
      </bottom>
      <diagonal/>
    </border>
    <border>
      <left/>
      <right style="thin">
        <color rgb="FFFF0000"/>
      </right>
      <top style="hair">
        <color rgb="FFFF0000"/>
      </top>
      <bottom style="thin">
        <color rgb="FFFF0000"/>
      </bottom>
      <diagonal/>
    </border>
  </borders>
  <cellStyleXfs count="2">
    <xf numFmtId="0" fontId="0" fillId="0" borderId="0">
      <alignment vertical="center"/>
    </xf>
    <xf numFmtId="0" fontId="23" fillId="0" borderId="0">
      <alignment vertical="center"/>
    </xf>
  </cellStyleXfs>
  <cellXfs count="21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0" fillId="0" borderId="4" xfId="0"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0" fontId="0" fillId="0" borderId="5" xfId="0" applyBorder="1">
      <alignment vertical="center"/>
    </xf>
    <xf numFmtId="0" fontId="0" fillId="0" borderId="0" xfId="0" applyAlignment="1">
      <alignment vertical="center" wrapText="1"/>
    </xf>
    <xf numFmtId="0" fontId="14" fillId="0" borderId="0" xfId="0" applyFont="1">
      <alignment vertical="center"/>
    </xf>
    <xf numFmtId="0" fontId="8" fillId="0" borderId="0" xfId="0" applyFont="1">
      <alignment vertical="center"/>
    </xf>
    <xf numFmtId="0" fontId="0" fillId="2" borderId="20" xfId="0" applyFill="1" applyBorder="1" applyProtection="1">
      <alignment vertical="center"/>
      <protection locked="0"/>
    </xf>
    <xf numFmtId="0" fontId="15"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8" fillId="3" borderId="0" xfId="0" applyFont="1" applyFill="1">
      <alignment vertical="center"/>
    </xf>
    <xf numFmtId="0" fontId="0" fillId="4" borderId="20" xfId="0" applyFill="1" applyBorder="1" applyAlignment="1">
      <alignment horizontal="center" vertical="center"/>
    </xf>
    <xf numFmtId="0" fontId="5" fillId="6"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10" fillId="0" borderId="5" xfId="0" applyFont="1" applyBorder="1" applyAlignment="1">
      <alignment horizontal="center" vertical="center"/>
    </xf>
    <xf numFmtId="0" fontId="19" fillId="0" borderId="0" xfId="0" applyFont="1">
      <alignment vertical="center"/>
    </xf>
    <xf numFmtId="0" fontId="13" fillId="0" borderId="0" xfId="0" applyFont="1" applyAlignment="1">
      <alignment vertical="top" wrapText="1"/>
    </xf>
    <xf numFmtId="0" fontId="0" fillId="0" borderId="33" xfId="0" applyBorder="1" applyAlignment="1">
      <alignment horizontal="center" vertical="center"/>
    </xf>
    <xf numFmtId="0" fontId="0" fillId="4" borderId="1" xfId="0" applyFill="1" applyBorder="1" applyAlignment="1">
      <alignment horizontal="center" vertical="center" shrinkToFit="1"/>
    </xf>
    <xf numFmtId="176" fontId="0" fillId="0" borderId="0" xfId="0" applyNumberFormat="1" applyAlignment="1">
      <alignment horizontal="center" vertical="center"/>
    </xf>
    <xf numFmtId="0" fontId="12" fillId="0" borderId="0" xfId="0" applyFont="1" applyAlignment="1">
      <alignment horizontal="left" vertical="center"/>
    </xf>
    <xf numFmtId="179" fontId="0" fillId="0" borderId="0" xfId="0" applyNumberFormat="1" applyAlignment="1">
      <alignment horizontal="center" vertical="center"/>
    </xf>
    <xf numFmtId="5" fontId="0" fillId="0" borderId="0" xfId="0" applyNumberFormat="1" applyAlignment="1">
      <alignment horizontal="center" vertical="center"/>
    </xf>
    <xf numFmtId="0" fontId="0" fillId="2" borderId="20"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176" fontId="24" fillId="0" borderId="0" xfId="0" applyNumberFormat="1" applyFont="1" applyAlignment="1">
      <alignment horizontal="right" vertical="center"/>
    </xf>
    <xf numFmtId="0" fontId="25" fillId="0" borderId="0" xfId="0" applyFont="1" applyAlignment="1">
      <alignment horizontal="right" vertical="center"/>
    </xf>
    <xf numFmtId="0" fontId="26" fillId="0" borderId="1" xfId="0" applyFont="1" applyBorder="1" applyAlignment="1">
      <alignment horizontal="center" vertical="center" wrapText="1"/>
    </xf>
    <xf numFmtId="0" fontId="0" fillId="4" borderId="1" xfId="0" applyFill="1" applyBorder="1" applyAlignment="1">
      <alignment horizontal="center" vertical="center"/>
    </xf>
    <xf numFmtId="49" fontId="21" fillId="0" borderId="0" xfId="0" applyNumberFormat="1" applyFont="1" applyAlignment="1">
      <alignment horizontal="center" vertical="center" wrapText="1"/>
    </xf>
    <xf numFmtId="0" fontId="0" fillId="4" borderId="1" xfId="0" applyFill="1" applyBorder="1" applyAlignment="1">
      <alignment horizontal="center" vertical="center" wrapText="1" shrinkToFit="1"/>
    </xf>
    <xf numFmtId="0" fontId="13" fillId="2" borderId="67" xfId="0" applyFont="1" applyFill="1" applyBorder="1" applyAlignment="1">
      <alignment horizontal="center" vertical="center" wrapText="1"/>
    </xf>
    <xf numFmtId="0" fontId="30" fillId="0" borderId="0" xfId="0" applyFont="1" applyAlignment="1">
      <alignment horizontal="justify" vertical="center"/>
    </xf>
    <xf numFmtId="0" fontId="0" fillId="0" borderId="0" xfId="0" applyAlignment="1">
      <alignment vertical="top" wrapText="1"/>
    </xf>
    <xf numFmtId="0" fontId="0" fillId="0" borderId="3" xfId="0" applyBorder="1" applyAlignment="1">
      <alignment horizontal="center" vertical="center"/>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xf>
    <xf numFmtId="0" fontId="0" fillId="0" borderId="0" xfId="0" applyAlignment="1">
      <alignment vertical="top"/>
    </xf>
    <xf numFmtId="0" fontId="12" fillId="0" borderId="6" xfId="0" applyFont="1" applyBorder="1" applyAlignment="1">
      <alignment horizontal="center" vertical="center" wrapText="1"/>
    </xf>
    <xf numFmtId="0" fontId="0" fillId="0" borderId="7" xfId="0" applyBorder="1" applyAlignment="1">
      <alignment vertical="center" wrapText="1"/>
    </xf>
    <xf numFmtId="0" fontId="12" fillId="0" borderId="8" xfId="0" applyFont="1" applyBorder="1" applyAlignment="1">
      <alignment horizontal="center" vertical="center" wrapText="1"/>
    </xf>
    <xf numFmtId="0" fontId="0" fillId="0" borderId="9" xfId="0" applyBorder="1" applyAlignment="1">
      <alignment vertical="center" wrapText="1"/>
    </xf>
    <xf numFmtId="0" fontId="13" fillId="0" borderId="0" xfId="0" applyFont="1">
      <alignment vertical="center"/>
    </xf>
    <xf numFmtId="0" fontId="12"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29" xfId="0" applyBorder="1" applyAlignment="1">
      <alignment horizontal="center" vertical="center"/>
    </xf>
    <xf numFmtId="0" fontId="0" fillId="2" borderId="14" xfId="0" applyFill="1" applyBorder="1">
      <alignment vertical="center"/>
    </xf>
    <xf numFmtId="0" fontId="0" fillId="0" borderId="30" xfId="0" applyBorder="1" applyAlignment="1">
      <alignment horizontal="center" vertical="center"/>
    </xf>
    <xf numFmtId="0" fontId="0" fillId="2" borderId="15" xfId="0" applyFill="1" applyBorder="1">
      <alignment vertical="center"/>
    </xf>
    <xf numFmtId="0" fontId="18" fillId="0" borderId="0" xfId="0" applyFont="1">
      <alignment vertical="center"/>
    </xf>
    <xf numFmtId="0" fontId="13" fillId="2" borderId="13" xfId="0" applyFont="1" applyFill="1" applyBorder="1" applyAlignment="1">
      <alignment horizontal="center" vertical="center" shrinkToFit="1"/>
    </xf>
    <xf numFmtId="0" fontId="0" fillId="5" borderId="21" xfId="0" applyFill="1" applyBorder="1" applyAlignment="1">
      <alignment horizontal="center" vertical="center"/>
    </xf>
    <xf numFmtId="0" fontId="0" fillId="2" borderId="16" xfId="0" applyFill="1" applyBorder="1">
      <alignment vertical="center"/>
    </xf>
    <xf numFmtId="0" fontId="0" fillId="5" borderId="22" xfId="0" applyFill="1" applyBorder="1" applyAlignment="1">
      <alignment horizontal="center" vertical="center"/>
    </xf>
    <xf numFmtId="0" fontId="0" fillId="2" borderId="17" xfId="0" applyFill="1" applyBorder="1">
      <alignment vertical="center"/>
    </xf>
    <xf numFmtId="0" fontId="19" fillId="0" borderId="0" xfId="0" applyFont="1" applyAlignment="1">
      <alignment vertical="center" wrapText="1"/>
    </xf>
    <xf numFmtId="0" fontId="0" fillId="0" borderId="12" xfId="0" applyBorder="1" applyAlignment="1">
      <alignment horizontal="center" vertical="center" wrapText="1"/>
    </xf>
    <xf numFmtId="0" fontId="13" fillId="0" borderId="3" xfId="0" applyFont="1" applyBorder="1" applyAlignment="1">
      <alignment horizontal="center" vertical="center" wrapText="1"/>
    </xf>
    <xf numFmtId="0" fontId="0" fillId="0" borderId="31" xfId="0" applyBorder="1" applyAlignment="1">
      <alignment horizontal="center" vertical="center"/>
    </xf>
    <xf numFmtId="0" fontId="0" fillId="2" borderId="18" xfId="0" applyFill="1" applyBorder="1">
      <alignment vertical="center"/>
    </xf>
    <xf numFmtId="0" fontId="0" fillId="0" borderId="32" xfId="0" applyBorder="1" applyAlignment="1">
      <alignment horizontal="center" vertical="center"/>
    </xf>
    <xf numFmtId="0" fontId="0" fillId="2" borderId="27" xfId="0" applyFill="1" applyBorder="1">
      <alignment vertical="center"/>
    </xf>
    <xf numFmtId="0" fontId="10" fillId="5" borderId="25" xfId="0" applyFont="1" applyFill="1" applyBorder="1" applyAlignment="1">
      <alignment horizontal="center" vertical="center"/>
    </xf>
    <xf numFmtId="0" fontId="4" fillId="2" borderId="13" xfId="0" applyFont="1" applyFill="1" applyBorder="1" applyAlignment="1">
      <alignment horizontal="center" vertical="center"/>
    </xf>
    <xf numFmtId="0" fontId="0" fillId="5" borderId="24" xfId="0" applyFill="1" applyBorder="1" applyAlignment="1">
      <alignment horizontal="center" vertical="center"/>
    </xf>
    <xf numFmtId="0" fontId="0" fillId="2" borderId="19" xfId="0" applyFill="1" applyBorder="1">
      <alignment vertical="center"/>
    </xf>
    <xf numFmtId="0" fontId="0" fillId="5" borderId="23" xfId="0" applyFill="1" applyBorder="1" applyAlignment="1">
      <alignment horizontal="center" vertical="center"/>
    </xf>
    <xf numFmtId="0" fontId="0" fillId="2" borderId="28" xfId="0" applyFill="1" applyBorder="1">
      <alignment vertical="center"/>
    </xf>
    <xf numFmtId="0" fontId="17" fillId="0" borderId="0" xfId="0" applyFont="1">
      <alignment vertical="center"/>
    </xf>
    <xf numFmtId="0" fontId="10" fillId="2" borderId="13" xfId="0" applyFont="1" applyFill="1" applyBorder="1" applyAlignment="1">
      <alignment horizontal="center" vertical="center"/>
    </xf>
    <xf numFmtId="0" fontId="32" fillId="10" borderId="68" xfId="0" applyFont="1" applyFill="1" applyBorder="1" applyAlignment="1">
      <alignment horizontal="center" vertical="center" shrinkToFit="1"/>
    </xf>
    <xf numFmtId="0" fontId="33" fillId="10" borderId="69" xfId="0" applyFont="1" applyFill="1" applyBorder="1" applyAlignment="1">
      <alignment horizontal="center" vertical="center" shrinkToFit="1"/>
    </xf>
    <xf numFmtId="0" fontId="33" fillId="10" borderId="70" xfId="0" applyFont="1" applyFill="1" applyBorder="1" applyAlignment="1">
      <alignment horizontal="center" vertical="center" shrinkToFit="1"/>
    </xf>
    <xf numFmtId="0" fontId="33" fillId="10" borderId="70" xfId="0" applyFont="1" applyFill="1" applyBorder="1" applyAlignment="1">
      <alignment horizontal="center" vertical="center" wrapText="1" shrinkToFit="1"/>
    </xf>
    <xf numFmtId="0" fontId="33" fillId="0" borderId="0" xfId="0" applyFont="1" applyAlignment="1">
      <alignment horizontal="center" vertical="center" shrinkToFit="1"/>
    </xf>
    <xf numFmtId="0" fontId="33" fillId="9" borderId="63" xfId="0" applyFont="1" applyFill="1" applyBorder="1" applyAlignment="1">
      <alignment horizontal="center" vertical="center" shrinkToFit="1"/>
    </xf>
    <xf numFmtId="0" fontId="33" fillId="9" borderId="63" xfId="0" applyFont="1" applyFill="1" applyBorder="1" applyAlignment="1">
      <alignment horizontal="center" vertical="center" wrapText="1" shrinkToFit="1"/>
    </xf>
    <xf numFmtId="0" fontId="32" fillId="10" borderId="68" xfId="0" applyFont="1" applyFill="1" applyBorder="1" applyAlignment="1">
      <alignment horizontal="center" vertical="center" wrapText="1" shrinkToFit="1"/>
    </xf>
    <xf numFmtId="0" fontId="33" fillId="10" borderId="69" xfId="0" applyFont="1" applyFill="1" applyBorder="1" applyAlignment="1">
      <alignment horizontal="center" vertical="center" wrapText="1" shrinkToFit="1"/>
    </xf>
    <xf numFmtId="0" fontId="33" fillId="0" borderId="0" xfId="0" applyFont="1">
      <alignment vertical="center"/>
    </xf>
    <xf numFmtId="0" fontId="33" fillId="9" borderId="65" xfId="0" applyFont="1" applyFill="1" applyBorder="1" applyAlignment="1">
      <alignment horizontal="center" vertical="center" wrapText="1" shrinkToFit="1"/>
    </xf>
    <xf numFmtId="49" fontId="33" fillId="0" borderId="64" xfId="0" applyNumberFormat="1" applyFont="1" applyBorder="1" applyAlignment="1">
      <alignment horizontal="center" vertical="center" wrapText="1"/>
    </xf>
    <xf numFmtId="49" fontId="34" fillId="0" borderId="64" xfId="0" applyNumberFormat="1" applyFont="1" applyBorder="1" applyAlignment="1">
      <alignment horizontal="center" vertical="center" wrapText="1" shrinkToFit="1"/>
    </xf>
    <xf numFmtId="49" fontId="34" fillId="0" borderId="66" xfId="0" applyNumberFormat="1" applyFont="1" applyBorder="1" applyAlignment="1">
      <alignment horizontal="center" vertical="center" wrapText="1" shrinkToFit="1"/>
    </xf>
    <xf numFmtId="49" fontId="34" fillId="0" borderId="71" xfId="0" applyNumberFormat="1" applyFont="1" applyBorder="1" applyAlignment="1">
      <alignment horizontal="center" vertical="center" wrapText="1"/>
    </xf>
    <xf numFmtId="49" fontId="34" fillId="0" borderId="71" xfId="0" applyNumberFormat="1" applyFont="1" applyBorder="1" applyAlignment="1">
      <alignment horizontal="center" vertical="center" wrapText="1" shrinkToFit="1"/>
    </xf>
    <xf numFmtId="49" fontId="34" fillId="0" borderId="72" xfId="0" applyNumberFormat="1" applyFont="1" applyBorder="1" applyAlignment="1">
      <alignment horizontal="center" vertical="center" wrapText="1" shrinkToFit="1"/>
    </xf>
    <xf numFmtId="49" fontId="34" fillId="0" borderId="73" xfId="0" applyNumberFormat="1" applyFont="1" applyBorder="1" applyAlignment="1">
      <alignment horizontal="center" vertical="center" wrapText="1" shrinkToFit="1"/>
    </xf>
    <xf numFmtId="49" fontId="35" fillId="0" borderId="0" xfId="0" applyNumberFormat="1" applyFont="1" applyAlignment="1">
      <alignment horizontal="center" vertical="center" wrapText="1" shrinkToFit="1"/>
    </xf>
    <xf numFmtId="0" fontId="33" fillId="0" borderId="64" xfId="0" applyFont="1" applyBorder="1" applyAlignment="1">
      <alignment horizontal="center" vertical="center" wrapText="1"/>
    </xf>
    <xf numFmtId="0" fontId="34" fillId="0" borderId="64" xfId="0" applyFont="1" applyBorder="1" applyAlignment="1">
      <alignment horizontal="center" vertical="center" wrapText="1" shrinkToFit="1"/>
    </xf>
    <xf numFmtId="0" fontId="33" fillId="0" borderId="0" xfId="0" applyFont="1" applyAlignment="1">
      <alignment vertical="center" wrapText="1"/>
    </xf>
    <xf numFmtId="0" fontId="34" fillId="0" borderId="61" xfId="0" applyFont="1" applyBorder="1" applyAlignment="1">
      <alignment horizontal="center" vertical="center" wrapText="1"/>
    </xf>
    <xf numFmtId="0" fontId="34" fillId="0" borderId="61" xfId="0" applyFont="1" applyBorder="1" applyAlignment="1">
      <alignment horizontal="center" vertical="center" wrapText="1" shrinkToFit="1"/>
    </xf>
    <xf numFmtId="49" fontId="33" fillId="0" borderId="59" xfId="0" applyNumberFormat="1" applyFont="1" applyBorder="1" applyAlignment="1">
      <alignment horizontal="center" vertical="center" wrapText="1"/>
    </xf>
    <xf numFmtId="49" fontId="34" fillId="0" borderId="59" xfId="0" applyNumberFormat="1" applyFont="1" applyBorder="1" applyAlignment="1">
      <alignment horizontal="center" vertical="center" wrapText="1" shrinkToFit="1"/>
    </xf>
    <xf numFmtId="49" fontId="34" fillId="0" borderId="61" xfId="0" applyNumberFormat="1" applyFont="1" applyBorder="1" applyAlignment="1">
      <alignment horizontal="center" vertical="center" wrapText="1"/>
    </xf>
    <xf numFmtId="49" fontId="34" fillId="0" borderId="61" xfId="0" applyNumberFormat="1" applyFont="1" applyBorder="1" applyAlignment="1">
      <alignment horizontal="center" vertical="center" wrapText="1" shrinkToFit="1"/>
    </xf>
    <xf numFmtId="49" fontId="34" fillId="0" borderId="74" xfId="0" applyNumberFormat="1" applyFont="1" applyBorder="1" applyAlignment="1">
      <alignment horizontal="center" vertical="center" wrapText="1" shrinkToFit="1"/>
    </xf>
    <xf numFmtId="49" fontId="34" fillId="0" borderId="75" xfId="0" applyNumberFormat="1" applyFont="1" applyBorder="1" applyAlignment="1">
      <alignment horizontal="center" vertical="center" wrapText="1" shrinkToFit="1"/>
    </xf>
    <xf numFmtId="0" fontId="33" fillId="0" borderId="59" xfId="0" applyFont="1" applyBorder="1" applyAlignment="1">
      <alignment horizontal="center" vertical="center" wrapText="1"/>
    </xf>
    <xf numFmtId="0" fontId="34" fillId="0" borderId="59" xfId="0" applyFont="1" applyBorder="1" applyAlignment="1">
      <alignment horizontal="center" vertical="center" wrapText="1" shrinkToFit="1"/>
    </xf>
    <xf numFmtId="49" fontId="35" fillId="0" borderId="59" xfId="0" applyNumberFormat="1" applyFont="1" applyBorder="1" applyAlignment="1">
      <alignment horizontal="center" vertical="center" wrapText="1"/>
    </xf>
    <xf numFmtId="49" fontId="35" fillId="0" borderId="61" xfId="0" applyNumberFormat="1" applyFont="1" applyBorder="1" applyAlignment="1">
      <alignment horizontal="center" vertical="center" wrapText="1"/>
    </xf>
    <xf numFmtId="0" fontId="35" fillId="0" borderId="59" xfId="0" applyFont="1" applyBorder="1" applyAlignment="1">
      <alignment horizontal="center" vertical="center" wrapText="1"/>
    </xf>
    <xf numFmtId="49" fontId="34" fillId="0" borderId="0" xfId="0" applyNumberFormat="1" applyFont="1" applyAlignment="1">
      <alignment horizontal="center" vertical="center" wrapText="1"/>
    </xf>
    <xf numFmtId="49" fontId="34" fillId="0" borderId="74" xfId="0" applyNumberFormat="1" applyFont="1" applyBorder="1" applyAlignment="1">
      <alignment horizontal="center" vertical="center" wrapText="1"/>
    </xf>
    <xf numFmtId="49" fontId="34" fillId="0" borderId="75" xfId="0" applyNumberFormat="1" applyFont="1" applyBorder="1" applyAlignment="1">
      <alignment horizontal="center" vertical="center" wrapText="1"/>
    </xf>
    <xf numFmtId="49" fontId="36" fillId="0" borderId="61" xfId="0" applyNumberFormat="1" applyFont="1" applyBorder="1" applyAlignment="1">
      <alignment horizontal="center" vertical="center" wrapText="1"/>
    </xf>
    <xf numFmtId="0" fontId="33" fillId="0" borderId="0" xfId="0" applyFont="1" applyAlignment="1">
      <alignment horizontal="center" vertical="center" wrapText="1"/>
    </xf>
    <xf numFmtId="49" fontId="33" fillId="0" borderId="60" xfId="0" applyNumberFormat="1" applyFont="1" applyBorder="1" applyAlignment="1">
      <alignment vertical="center" wrapText="1"/>
    </xf>
    <xf numFmtId="49" fontId="33" fillId="0" borderId="60" xfId="0" applyNumberFormat="1" applyFont="1" applyBorder="1" applyAlignment="1">
      <alignment horizontal="center" vertical="center"/>
    </xf>
    <xf numFmtId="49" fontId="34" fillId="0" borderId="60" xfId="0" applyNumberFormat="1" applyFont="1" applyBorder="1" applyAlignment="1">
      <alignment horizontal="center" vertical="center" shrinkToFit="1"/>
    </xf>
    <xf numFmtId="49" fontId="34" fillId="0" borderId="62" xfId="0" applyNumberFormat="1" applyFont="1" applyBorder="1" applyAlignment="1">
      <alignment horizontal="center" vertical="center" wrapText="1"/>
    </xf>
    <xf numFmtId="49" fontId="36" fillId="0" borderId="62" xfId="0" applyNumberFormat="1" applyFont="1" applyBorder="1" applyAlignment="1">
      <alignment horizontal="center" vertical="center"/>
    </xf>
    <xf numFmtId="49" fontId="34" fillId="0" borderId="76" xfId="0" applyNumberFormat="1" applyFont="1" applyBorder="1" applyAlignment="1">
      <alignment horizontal="center" vertical="center" wrapText="1"/>
    </xf>
    <xf numFmtId="49" fontId="34" fillId="0" borderId="77" xfId="0" applyNumberFormat="1" applyFont="1" applyBorder="1" applyAlignment="1">
      <alignment horizontal="center" vertical="center" wrapText="1"/>
    </xf>
    <xf numFmtId="0" fontId="33" fillId="0" borderId="0" xfId="0" applyFont="1" applyAlignment="1">
      <alignment horizontal="center" vertical="center"/>
    </xf>
    <xf numFmtId="0" fontId="33" fillId="0" borderId="60" xfId="0" applyFont="1" applyBorder="1" applyAlignment="1">
      <alignment horizontal="center" vertical="center" wrapText="1"/>
    </xf>
    <xf numFmtId="0" fontId="33" fillId="0" borderId="60" xfId="0" applyFont="1" applyBorder="1" applyAlignment="1">
      <alignment horizontal="center" vertical="center"/>
    </xf>
    <xf numFmtId="0" fontId="34" fillId="0" borderId="62" xfId="0" applyFont="1" applyBorder="1" applyAlignment="1">
      <alignment horizontal="center" vertical="center" wrapText="1"/>
    </xf>
    <xf numFmtId="0" fontId="34" fillId="0" borderId="62" xfId="0" applyFont="1" applyBorder="1" applyAlignment="1">
      <alignment horizontal="center" vertical="center" shrinkToFit="1"/>
    </xf>
    <xf numFmtId="0" fontId="5" fillId="6" borderId="0" xfId="0" applyFont="1" applyFill="1" applyAlignment="1">
      <alignment horizontal="left" vertical="center"/>
    </xf>
    <xf numFmtId="0" fontId="5" fillId="7" borderId="0" xfId="0" applyFont="1" applyFill="1" applyAlignment="1">
      <alignment horizontal="left" vertical="center"/>
    </xf>
    <xf numFmtId="0" fontId="7" fillId="6" borderId="34" xfId="0" applyFont="1" applyFill="1" applyBorder="1" applyAlignment="1">
      <alignment vertical="top" wrapText="1"/>
    </xf>
    <xf numFmtId="0" fontId="7" fillId="6" borderId="11" xfId="0" applyFont="1" applyFill="1" applyBorder="1" applyAlignment="1">
      <alignment vertical="top" wrapText="1"/>
    </xf>
    <xf numFmtId="0" fontId="7" fillId="6" borderId="35" xfId="0" applyFont="1" applyFill="1" applyBorder="1" applyAlignment="1">
      <alignment vertical="top" wrapText="1"/>
    </xf>
    <xf numFmtId="0" fontId="7" fillId="6" borderId="36" xfId="0" applyFont="1" applyFill="1" applyBorder="1" applyAlignment="1">
      <alignment vertical="top" wrapText="1"/>
    </xf>
    <xf numFmtId="0" fontId="7" fillId="6" borderId="0" xfId="0" applyFont="1" applyFill="1" applyAlignment="1">
      <alignment vertical="top" wrapText="1"/>
    </xf>
    <xf numFmtId="0" fontId="7" fillId="6" borderId="37" xfId="0" applyFont="1" applyFill="1" applyBorder="1" applyAlignment="1">
      <alignment vertical="top" wrapText="1"/>
    </xf>
    <xf numFmtId="0" fontId="7" fillId="6" borderId="38" xfId="0" applyFont="1" applyFill="1" applyBorder="1" applyAlignment="1">
      <alignment vertical="top" wrapText="1"/>
    </xf>
    <xf numFmtId="0" fontId="7" fillId="6" borderId="39" xfId="0" applyFont="1" applyFill="1" applyBorder="1" applyAlignment="1">
      <alignment vertical="top" wrapText="1"/>
    </xf>
    <xf numFmtId="0" fontId="7" fillId="6" borderId="26" xfId="0" applyFont="1" applyFill="1" applyBorder="1" applyAlignment="1">
      <alignment vertical="top" wrapText="1"/>
    </xf>
    <xf numFmtId="0" fontId="0" fillId="5" borderId="20"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4" borderId="42" xfId="0" applyFill="1" applyBorder="1" applyAlignment="1">
      <alignment horizontal="center" vertical="center"/>
    </xf>
    <xf numFmtId="0" fontId="0" fillId="4" borderId="1" xfId="0" applyFill="1" applyBorder="1" applyAlignment="1">
      <alignment horizontal="center" vertical="center"/>
    </xf>
    <xf numFmtId="0" fontId="0" fillId="0" borderId="44" xfId="0" applyBorder="1" applyAlignment="1">
      <alignment horizontal="center" vertical="center"/>
    </xf>
    <xf numFmtId="49" fontId="0" fillId="2" borderId="45" xfId="0" applyNumberFormat="1" applyFill="1" applyBorder="1" applyAlignment="1" applyProtection="1">
      <alignment horizontal="center" vertical="center"/>
      <protection locked="0"/>
    </xf>
    <xf numFmtId="49" fontId="0" fillId="2" borderId="46" xfId="0" applyNumberFormat="1" applyFill="1" applyBorder="1" applyAlignment="1" applyProtection="1">
      <alignment horizontal="center" vertical="center"/>
      <protection locked="0"/>
    </xf>
    <xf numFmtId="0" fontId="0" fillId="0" borderId="47" xfId="0" applyBorder="1" applyAlignment="1">
      <alignment horizontal="center" vertical="center" wrapText="1"/>
    </xf>
    <xf numFmtId="0" fontId="0" fillId="0" borderId="33" xfId="0" applyBorder="1" applyAlignment="1">
      <alignment horizontal="center" vertical="center"/>
    </xf>
    <xf numFmtId="49" fontId="0" fillId="2" borderId="48" xfId="0" applyNumberFormat="1" applyFill="1" applyBorder="1" applyAlignment="1" applyProtection="1">
      <alignment horizontal="center" vertical="center"/>
      <protection locked="0"/>
    </xf>
    <xf numFmtId="49" fontId="0" fillId="2" borderId="49" xfId="0" applyNumberFormat="1" applyFill="1" applyBorder="1" applyAlignment="1" applyProtection="1">
      <alignment horizontal="center" vertical="center"/>
      <protection locked="0"/>
    </xf>
    <xf numFmtId="0" fontId="0" fillId="4" borderId="47" xfId="0" applyFill="1" applyBorder="1" applyAlignment="1">
      <alignment horizontal="center" vertical="center"/>
    </xf>
    <xf numFmtId="0" fontId="0" fillId="4" borderId="44" xfId="0" applyFill="1" applyBorder="1" applyAlignment="1">
      <alignment horizontal="center" vertical="center"/>
    </xf>
    <xf numFmtId="0" fontId="0" fillId="2" borderId="20" xfId="0" applyFill="1" applyBorder="1" applyAlignment="1" applyProtection="1">
      <alignment horizontal="center" vertical="center" wrapText="1"/>
      <protection locked="0"/>
    </xf>
    <xf numFmtId="0" fontId="0" fillId="11" borderId="20" xfId="0" applyFill="1" applyBorder="1" applyAlignment="1" applyProtection="1">
      <alignment horizontal="center" vertical="center"/>
      <protection locked="0"/>
    </xf>
    <xf numFmtId="49" fontId="0" fillId="2" borderId="45"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0" fontId="0" fillId="0" borderId="0" xfId="0"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xf>
    <xf numFmtId="0" fontId="0" fillId="8"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 xfId="0" applyBorder="1" applyAlignment="1">
      <alignment horizontal="center" vertical="center"/>
    </xf>
    <xf numFmtId="0" fontId="0" fillId="0" borderId="51" xfId="0" applyBorder="1" applyAlignment="1">
      <alignment horizontal="center" vertical="center"/>
    </xf>
    <xf numFmtId="0" fontId="0" fillId="4" borderId="20" xfId="0" applyFill="1" applyBorder="1" applyAlignment="1">
      <alignment horizontal="center" vertical="center"/>
    </xf>
    <xf numFmtId="0" fontId="28" fillId="0" borderId="1" xfId="0" applyFont="1" applyBorder="1" applyAlignment="1">
      <alignment vertical="center" wrapText="1"/>
    </xf>
    <xf numFmtId="0" fontId="28" fillId="0" borderId="20" xfId="0" applyFont="1" applyBorder="1">
      <alignment vertical="center"/>
    </xf>
    <xf numFmtId="0" fontId="0" fillId="0" borderId="50"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49" fontId="0" fillId="2" borderId="56" xfId="0" applyNumberFormat="1" applyFill="1" applyBorder="1" applyAlignment="1" applyProtection="1">
      <alignment horizontal="center" vertical="center"/>
      <protection locked="0"/>
    </xf>
    <xf numFmtId="0" fontId="0" fillId="0" borderId="5" xfId="0" applyBorder="1" applyAlignment="1">
      <alignment horizontal="center" vertical="center" wrapText="1"/>
    </xf>
    <xf numFmtId="0" fontId="0" fillId="0" borderId="4" xfId="0" applyBorder="1" applyAlignment="1">
      <alignment horizontal="center" vertical="center"/>
    </xf>
    <xf numFmtId="49" fontId="0" fillId="2" borderId="57" xfId="0" applyNumberFormat="1" applyFill="1" applyBorder="1" applyAlignment="1" applyProtection="1">
      <alignment horizontal="left" vertical="center"/>
      <protection locked="0"/>
    </xf>
    <xf numFmtId="49" fontId="0" fillId="2" borderId="46"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49" fontId="0" fillId="2" borderId="40" xfId="0" applyNumberFormat="1" applyFill="1" applyBorder="1" applyAlignment="1" applyProtection="1">
      <alignment horizontal="left" vertical="center"/>
      <protection locked="0"/>
    </xf>
    <xf numFmtId="49" fontId="0" fillId="2" borderId="58" xfId="0" applyNumberFormat="1" applyFill="1" applyBorder="1" applyAlignment="1" applyProtection="1">
      <alignment horizontal="left" vertical="center"/>
      <protection locked="0"/>
    </xf>
    <xf numFmtId="0" fontId="0" fillId="2" borderId="5" xfId="0" applyFill="1" applyBorder="1" applyAlignment="1" applyProtection="1">
      <alignment horizontal="center" vertical="center" wrapText="1"/>
      <protection locked="0"/>
    </xf>
    <xf numFmtId="0" fontId="0" fillId="11" borderId="5" xfId="0" applyFill="1" applyBorder="1" applyAlignment="1" applyProtection="1">
      <alignment horizontal="center" vertical="center"/>
      <protection locked="0"/>
    </xf>
    <xf numFmtId="0" fontId="4" fillId="0" borderId="33" xfId="0" applyFont="1" applyBorder="1" applyAlignment="1">
      <alignment horizontal="center" vertical="center"/>
    </xf>
    <xf numFmtId="0" fontId="10" fillId="0" borderId="5" xfId="0" applyFont="1" applyBorder="1" applyAlignment="1">
      <alignment horizontal="center" vertical="center"/>
    </xf>
    <xf numFmtId="49" fontId="0" fillId="2" borderId="5"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0" fontId="0" fillId="0" borderId="0" xfId="0" applyAlignment="1">
      <alignment horizontal="right" vertical="center" shrinkToFit="1"/>
    </xf>
    <xf numFmtId="0" fontId="7" fillId="12" borderId="34" xfId="0" applyFont="1" applyFill="1" applyBorder="1" applyAlignment="1">
      <alignment vertical="top" wrapText="1"/>
    </xf>
    <xf numFmtId="0" fontId="7" fillId="12" borderId="11" xfId="0" applyFont="1" applyFill="1" applyBorder="1" applyAlignment="1">
      <alignment vertical="top" wrapText="1"/>
    </xf>
    <xf numFmtId="0" fontId="7" fillId="12" borderId="35" xfId="0" applyFont="1" applyFill="1" applyBorder="1" applyAlignment="1">
      <alignment vertical="top" wrapText="1"/>
    </xf>
    <xf numFmtId="0" fontId="7" fillId="12" borderId="36" xfId="0" applyFont="1" applyFill="1" applyBorder="1" applyAlignment="1">
      <alignment vertical="top" wrapText="1"/>
    </xf>
    <xf numFmtId="0" fontId="7" fillId="12" borderId="0" xfId="0" applyFont="1" applyFill="1" applyAlignment="1">
      <alignment vertical="top" wrapText="1"/>
    </xf>
    <xf numFmtId="0" fontId="7" fillId="12" borderId="37" xfId="0" applyFont="1" applyFill="1" applyBorder="1" applyAlignment="1">
      <alignment vertical="top" wrapText="1"/>
    </xf>
    <xf numFmtId="0" fontId="7" fillId="12" borderId="38" xfId="0" applyFont="1" applyFill="1" applyBorder="1" applyAlignment="1">
      <alignment vertical="top" wrapText="1"/>
    </xf>
    <xf numFmtId="0" fontId="7" fillId="12" borderId="39" xfId="0" applyFont="1" applyFill="1" applyBorder="1" applyAlignment="1">
      <alignment vertical="top" wrapText="1"/>
    </xf>
    <xf numFmtId="0" fontId="7" fillId="12" borderId="26" xfId="0" applyFont="1" applyFill="1" applyBorder="1" applyAlignment="1">
      <alignment vertical="top" wrapText="1"/>
    </xf>
    <xf numFmtId="0" fontId="0" fillId="13" borderId="1" xfId="0" applyFill="1" applyBorder="1" applyAlignment="1">
      <alignment horizontal="center" vertical="center" shrinkToFit="1"/>
    </xf>
    <xf numFmtId="0" fontId="0" fillId="13" borderId="20" xfId="0" applyFill="1" applyBorder="1" applyAlignment="1">
      <alignment horizontal="center" vertical="center"/>
    </xf>
    <xf numFmtId="0" fontId="0" fillId="13" borderId="20" xfId="0" applyFill="1" applyBorder="1" applyAlignment="1">
      <alignment horizontal="center" vertical="center" shrinkToFit="1"/>
    </xf>
  </cellXfs>
  <cellStyles count="2">
    <cellStyle name="標準" xfId="0" builtinId="0"/>
    <cellStyle name="標準 2" xfId="1" xr:uid="{00000000-0005-0000-0000-000001000000}"/>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5676899</xdr:colOff>
      <xdr:row>8</xdr:row>
      <xdr:rowOff>53267</xdr:rowOff>
    </xdr:from>
    <xdr:to>
      <xdr:col>8</xdr:col>
      <xdr:colOff>390524</xdr:colOff>
      <xdr:row>27</xdr:row>
      <xdr:rowOff>171450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4" y="1958267"/>
          <a:ext cx="4200525" cy="4642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4"/>
  <sheetViews>
    <sheetView tabSelected="1" zoomScale="85" zoomScaleNormal="85" workbookViewId="0">
      <selection activeCell="K20" sqref="K20"/>
    </sheetView>
  </sheetViews>
  <sheetFormatPr defaultColWidth="9" defaultRowHeight="17.5" x14ac:dyDescent="0.2"/>
  <cols>
    <col min="1" max="1" width="3.90625" style="23" customWidth="1"/>
    <col min="2" max="3" width="4.36328125" style="23" customWidth="1"/>
    <col min="4" max="4" width="97.7265625" style="23" customWidth="1"/>
    <col min="5" max="6" width="4.36328125" style="23" customWidth="1"/>
    <col min="7" max="16384" width="9" style="23"/>
  </cols>
  <sheetData>
    <row r="2" spans="2:6" x14ac:dyDescent="0.2">
      <c r="B2" s="134" t="s">
        <v>23</v>
      </c>
      <c r="C2" s="134"/>
      <c r="D2" s="134"/>
      <c r="E2" s="134"/>
      <c r="F2" s="22"/>
    </row>
    <row r="3" spans="2:6" x14ac:dyDescent="0.2">
      <c r="B3" s="24"/>
      <c r="C3" s="24"/>
      <c r="D3" s="24"/>
      <c r="E3" s="24"/>
      <c r="F3" s="24"/>
    </row>
    <row r="4" spans="2:6" x14ac:dyDescent="0.2">
      <c r="C4" s="135" t="s">
        <v>24</v>
      </c>
      <c r="D4" s="135"/>
      <c r="E4" s="135"/>
    </row>
    <row r="5" spans="2:6" x14ac:dyDescent="0.2">
      <c r="D5" s="23" t="s">
        <v>25</v>
      </c>
    </row>
    <row r="6" spans="2:6" x14ac:dyDescent="0.2">
      <c r="D6" s="23" t="s">
        <v>26</v>
      </c>
    </row>
    <row r="7" spans="2:6" x14ac:dyDescent="0.2">
      <c r="D7" s="23" t="s">
        <v>27</v>
      </c>
    </row>
    <row r="8" spans="2:6" x14ac:dyDescent="0.2">
      <c r="C8" s="135" t="s">
        <v>28</v>
      </c>
      <c r="D8" s="135"/>
      <c r="E8" s="135"/>
    </row>
    <row r="9" spans="2:6" x14ac:dyDescent="0.2">
      <c r="D9" s="23" t="s">
        <v>29</v>
      </c>
    </row>
    <row r="10" spans="2:6" x14ac:dyDescent="0.2">
      <c r="D10" s="23" t="s">
        <v>30</v>
      </c>
    </row>
    <row r="11" spans="2:6" x14ac:dyDescent="0.2">
      <c r="D11" s="23" t="s">
        <v>31</v>
      </c>
    </row>
    <row r="12" spans="2:6" x14ac:dyDescent="0.2">
      <c r="D12" s="23" t="s">
        <v>203</v>
      </c>
    </row>
    <row r="13" spans="2:6" x14ac:dyDescent="0.2">
      <c r="D13" s="23" t="s">
        <v>204</v>
      </c>
    </row>
    <row r="14" spans="2:6" x14ac:dyDescent="0.2">
      <c r="D14" s="23" t="s">
        <v>205</v>
      </c>
    </row>
    <row r="15" spans="2:6" x14ac:dyDescent="0.2">
      <c r="D15" s="23" t="s">
        <v>206</v>
      </c>
    </row>
    <row r="16" spans="2:6" x14ac:dyDescent="0.2">
      <c r="D16" s="23" t="s">
        <v>207</v>
      </c>
    </row>
    <row r="17" spans="3:5" x14ac:dyDescent="0.2">
      <c r="D17" s="23" t="s">
        <v>208</v>
      </c>
    </row>
    <row r="19" spans="3:5" x14ac:dyDescent="0.2">
      <c r="D19" s="23" t="s">
        <v>32</v>
      </c>
    </row>
    <row r="29" spans="3:5" x14ac:dyDescent="0.2">
      <c r="C29" s="135" t="s">
        <v>185</v>
      </c>
      <c r="D29" s="135"/>
      <c r="E29" s="135"/>
    </row>
    <row r="30" spans="3:5" x14ac:dyDescent="0.2">
      <c r="D30" s="23" t="s">
        <v>184</v>
      </c>
    </row>
    <row r="31" spans="3:5" x14ac:dyDescent="0.2">
      <c r="D31" s="23" t="s">
        <v>186</v>
      </c>
    </row>
    <row r="32" spans="3:5" x14ac:dyDescent="0.2">
      <c r="D32" s="43" t="s">
        <v>187</v>
      </c>
    </row>
    <row r="33" spans="4:4" x14ac:dyDescent="0.2">
      <c r="D33" s="23" t="s">
        <v>188</v>
      </c>
    </row>
    <row r="34" spans="4:4" x14ac:dyDescent="0.2">
      <c r="D34" s="23" t="s">
        <v>189</v>
      </c>
    </row>
  </sheetData>
  <mergeCells count="4">
    <mergeCell ref="B2:E2"/>
    <mergeCell ref="C4:E4"/>
    <mergeCell ref="C8:E8"/>
    <mergeCell ref="C29:E29"/>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S117"/>
  <sheetViews>
    <sheetView view="pageBreakPreview" zoomScale="70" zoomScaleNormal="80" zoomScaleSheetLayoutView="70" workbookViewId="0">
      <selection activeCell="C15" sqref="C15:C16"/>
    </sheetView>
  </sheetViews>
  <sheetFormatPr defaultRowHeight="13" x14ac:dyDescent="0.2"/>
  <cols>
    <col min="1" max="1" width="3.26953125" customWidth="1"/>
    <col min="2" max="2" width="7.453125" style="1" customWidth="1"/>
    <col min="3" max="3" width="8.6328125" style="1" customWidth="1"/>
    <col min="4" max="4" width="12.26953125" customWidth="1"/>
    <col min="5" max="5" width="16.90625" customWidth="1"/>
    <col min="6" max="6" width="9.453125" style="1" customWidth="1"/>
    <col min="7" max="9" width="13.90625" style="1" customWidth="1"/>
    <col min="10" max="10" width="2.6328125" customWidth="1"/>
    <col min="11" max="20" width="5.36328125" hidden="1" customWidth="1"/>
    <col min="21" max="24" width="6.7265625" hidden="1" customWidth="1"/>
    <col min="25" max="26" width="5.36328125" hidden="1" customWidth="1"/>
    <col min="27" max="27" width="11.26953125" customWidth="1"/>
    <col min="28" max="28" width="8.36328125" style="1" customWidth="1"/>
    <col min="29" max="29" width="8.7265625" style="1" customWidth="1"/>
    <col min="30" max="31" width="8.453125" style="1" customWidth="1"/>
    <col min="32" max="32" width="0.6328125" style="1" customWidth="1"/>
    <col min="33" max="33" width="11.1796875" style="1" customWidth="1"/>
    <col min="34" max="34" width="8.6328125" style="1" customWidth="1"/>
    <col min="35" max="35" width="9.08984375" style="1" customWidth="1"/>
    <col min="36" max="37" width="9" style="1" customWidth="1"/>
    <col min="38" max="38" width="1.08984375" style="1" customWidth="1"/>
    <col min="39" max="39" width="11.36328125" customWidth="1"/>
    <col min="40" max="40" width="10.36328125" customWidth="1"/>
    <col min="41" max="41" width="0.7265625" customWidth="1"/>
    <col min="42" max="42" width="11.26953125" customWidth="1"/>
    <col min="43" max="43" width="11" customWidth="1"/>
    <col min="45" max="47" width="13.08984375" bestFit="1" customWidth="1"/>
  </cols>
  <sheetData>
    <row r="1" spans="1:45" ht="25.5" customHeight="1" thickBot="1" x14ac:dyDescent="0.25">
      <c r="B1" s="171" t="s">
        <v>103</v>
      </c>
      <c r="C1" s="171"/>
      <c r="D1" s="171"/>
      <c r="E1" s="171"/>
      <c r="F1" s="171"/>
      <c r="G1" s="168" t="s">
        <v>42</v>
      </c>
      <c r="H1" s="168"/>
      <c r="I1" s="168"/>
      <c r="AA1" s="13"/>
      <c r="AB1" s="13"/>
      <c r="AC1" s="13"/>
      <c r="AD1" s="13"/>
      <c r="AE1" s="13"/>
      <c r="AF1" s="13"/>
      <c r="AG1" s="13"/>
      <c r="AH1" s="13"/>
      <c r="AI1" s="13"/>
      <c r="AJ1" s="13"/>
      <c r="AK1" s="13"/>
      <c r="AL1" s="13"/>
      <c r="AM1" s="13"/>
      <c r="AN1" s="13"/>
    </row>
    <row r="2" spans="1:45" ht="6.75" customHeight="1" thickTop="1" thickBot="1" x14ac:dyDescent="0.25">
      <c r="AA2" s="13"/>
      <c r="AB2" s="13"/>
      <c r="AC2" s="13"/>
      <c r="AD2" s="13"/>
      <c r="AE2" s="13"/>
      <c r="AF2" s="13"/>
      <c r="AG2" s="13"/>
      <c r="AH2" s="13"/>
      <c r="AI2" s="13"/>
      <c r="AJ2" s="13"/>
      <c r="AK2" s="13"/>
      <c r="AL2" s="13"/>
      <c r="AM2" s="13"/>
      <c r="AN2" s="13"/>
    </row>
    <row r="3" spans="1:45" ht="27" customHeight="1" x14ac:dyDescent="0.2">
      <c r="B3" s="149" t="s">
        <v>77</v>
      </c>
      <c r="C3" s="150"/>
      <c r="D3" s="172" t="s">
        <v>13</v>
      </c>
      <c r="E3" s="172"/>
      <c r="F3" s="173" t="s">
        <v>0</v>
      </c>
      <c r="G3" s="150"/>
      <c r="H3" s="172" t="s">
        <v>12</v>
      </c>
      <c r="I3" s="174"/>
      <c r="AA3" s="136" t="s">
        <v>214</v>
      </c>
      <c r="AB3" s="137"/>
      <c r="AC3" s="137"/>
      <c r="AD3" s="137"/>
      <c r="AE3" s="137"/>
      <c r="AF3" s="137"/>
      <c r="AG3" s="137"/>
      <c r="AH3" s="137"/>
      <c r="AI3" s="137"/>
      <c r="AJ3" s="137"/>
      <c r="AK3" s="137"/>
      <c r="AL3" s="137"/>
      <c r="AM3" s="137"/>
      <c r="AN3" s="137"/>
      <c r="AO3" s="138"/>
    </row>
    <row r="4" spans="1:45" ht="27" customHeight="1" x14ac:dyDescent="0.2">
      <c r="B4" s="160"/>
      <c r="C4" s="161"/>
      <c r="D4" s="157"/>
      <c r="E4" s="161"/>
      <c r="F4" s="156"/>
      <c r="G4" s="157"/>
      <c r="H4" s="156"/>
      <c r="I4" s="183"/>
      <c r="AA4" s="139"/>
      <c r="AB4" s="140"/>
      <c r="AC4" s="140"/>
      <c r="AD4" s="140"/>
      <c r="AE4" s="140"/>
      <c r="AF4" s="140"/>
      <c r="AG4" s="140"/>
      <c r="AH4" s="140"/>
      <c r="AI4" s="140"/>
      <c r="AJ4" s="140"/>
      <c r="AK4" s="140"/>
      <c r="AL4" s="140"/>
      <c r="AM4" s="140"/>
      <c r="AN4" s="140"/>
      <c r="AO4" s="141"/>
    </row>
    <row r="5" spans="1:45" ht="27" customHeight="1" x14ac:dyDescent="0.2">
      <c r="B5" s="158" t="s">
        <v>1</v>
      </c>
      <c r="C5" s="2" t="s">
        <v>2</v>
      </c>
      <c r="D5" s="166"/>
      <c r="E5" s="167"/>
      <c r="F5" s="38" t="s">
        <v>79</v>
      </c>
      <c r="G5" s="186"/>
      <c r="H5" s="187"/>
      <c r="I5" s="188"/>
      <c r="AA5" s="139"/>
      <c r="AB5" s="140"/>
      <c r="AC5" s="140"/>
      <c r="AD5" s="140"/>
      <c r="AE5" s="140"/>
      <c r="AF5" s="140"/>
      <c r="AG5" s="140"/>
      <c r="AH5" s="140"/>
      <c r="AI5" s="140"/>
      <c r="AJ5" s="140"/>
      <c r="AK5" s="140"/>
      <c r="AL5" s="140"/>
      <c r="AM5" s="140"/>
      <c r="AN5" s="140"/>
      <c r="AO5" s="141"/>
    </row>
    <row r="6" spans="1:45" ht="27" customHeight="1" thickBot="1" x14ac:dyDescent="0.25">
      <c r="B6" s="159"/>
      <c r="C6" s="25" t="s">
        <v>33</v>
      </c>
      <c r="D6" s="189"/>
      <c r="E6" s="189"/>
      <c r="F6" s="190"/>
      <c r="G6" s="190"/>
      <c r="H6" s="190"/>
      <c r="I6" s="191"/>
      <c r="AA6" s="139"/>
      <c r="AB6" s="140"/>
      <c r="AC6" s="140"/>
      <c r="AD6" s="140"/>
      <c r="AE6" s="140"/>
      <c r="AF6" s="140"/>
      <c r="AG6" s="140"/>
      <c r="AH6" s="140"/>
      <c r="AI6" s="140"/>
      <c r="AJ6" s="140"/>
      <c r="AK6" s="140"/>
      <c r="AL6" s="140"/>
      <c r="AM6" s="140"/>
      <c r="AN6" s="140"/>
      <c r="AO6" s="141"/>
    </row>
    <row r="7" spans="1:45" ht="27" customHeight="1" thickBot="1" x14ac:dyDescent="0.25">
      <c r="B7" s="31" t="s">
        <v>65</v>
      </c>
      <c r="C7" s="5"/>
      <c r="D7" s="6"/>
      <c r="E7" s="6"/>
      <c r="F7" s="194" t="s">
        <v>68</v>
      </c>
      <c r="G7" s="195"/>
      <c r="H7" s="196"/>
      <c r="I7" s="197"/>
      <c r="AA7" s="139"/>
      <c r="AB7" s="140"/>
      <c r="AC7" s="140"/>
      <c r="AD7" s="140"/>
      <c r="AE7" s="140"/>
      <c r="AF7" s="140"/>
      <c r="AG7" s="140"/>
      <c r="AH7" s="140"/>
      <c r="AI7" s="140"/>
      <c r="AJ7" s="140"/>
      <c r="AK7" s="140"/>
      <c r="AL7" s="140"/>
      <c r="AM7" s="140"/>
      <c r="AN7" s="140"/>
      <c r="AO7" s="141"/>
    </row>
    <row r="8" spans="1:45" ht="27" customHeight="1" thickBot="1" x14ac:dyDescent="0.25">
      <c r="B8" s="169" t="s">
        <v>21</v>
      </c>
      <c r="C8" s="170"/>
      <c r="D8" s="15"/>
      <c r="E8" s="1"/>
      <c r="G8" s="5"/>
      <c r="H8" s="5"/>
      <c r="I8" s="37" t="s">
        <v>78</v>
      </c>
      <c r="AA8" s="142"/>
      <c r="AB8" s="143"/>
      <c r="AC8" s="143"/>
      <c r="AD8" s="143"/>
      <c r="AE8" s="143"/>
      <c r="AF8" s="143"/>
      <c r="AG8" s="143"/>
      <c r="AH8" s="143"/>
      <c r="AI8" s="143"/>
      <c r="AJ8" s="143"/>
      <c r="AK8" s="143"/>
      <c r="AL8" s="143"/>
      <c r="AM8" s="143"/>
      <c r="AN8" s="143"/>
      <c r="AO8" s="144"/>
      <c r="AP8" s="18"/>
      <c r="AQ8" s="18"/>
      <c r="AR8" s="18"/>
      <c r="AS8" s="18"/>
    </row>
    <row r="9" spans="1:45" ht="27" customHeight="1" thickBot="1" x14ac:dyDescent="0.25">
      <c r="B9" s="28">
        <f>SUM(A15+A35+A55+A75+A95)</f>
        <v>0</v>
      </c>
      <c r="C9" s="7">
        <f>SUM(A16+A36+A56+A76+A96)</f>
        <v>0</v>
      </c>
      <c r="D9" s="15"/>
      <c r="E9" s="30"/>
      <c r="G9" s="32"/>
      <c r="H9" s="33"/>
      <c r="I9" s="36"/>
      <c r="AB9"/>
      <c r="AC9"/>
      <c r="AD9"/>
      <c r="AE9"/>
      <c r="AF9"/>
      <c r="AG9"/>
      <c r="AH9"/>
      <c r="AI9"/>
      <c r="AJ9"/>
      <c r="AK9"/>
      <c r="AL9"/>
      <c r="AO9" s="18"/>
      <c r="AP9" s="18"/>
      <c r="AQ9" s="18"/>
      <c r="AR9" s="18"/>
      <c r="AS9" s="18"/>
    </row>
    <row r="10" spans="1:45" ht="6.75" customHeight="1" thickBot="1" x14ac:dyDescent="0.25">
      <c r="B10" s="4"/>
      <c r="G10" s="4"/>
      <c r="AL10" s="17"/>
      <c r="AM10" s="18"/>
      <c r="AN10" s="18"/>
      <c r="AO10" s="18"/>
      <c r="AP10" s="18"/>
      <c r="AQ10" s="18"/>
      <c r="AR10" s="18"/>
      <c r="AS10" s="18"/>
    </row>
    <row r="11" spans="1:45" ht="26.25" customHeight="1" x14ac:dyDescent="0.2">
      <c r="B11" s="180" t="s">
        <v>3</v>
      </c>
      <c r="C11" s="181" t="s">
        <v>4</v>
      </c>
      <c r="D11" s="181" t="s">
        <v>194</v>
      </c>
      <c r="E11" s="3" t="s">
        <v>2</v>
      </c>
      <c r="F11" s="151" t="s">
        <v>5</v>
      </c>
      <c r="G11" s="175" t="s">
        <v>19</v>
      </c>
      <c r="H11" s="175"/>
      <c r="I11" s="176"/>
      <c r="AA11" s="14" t="s">
        <v>6</v>
      </c>
      <c r="AL11" s="19"/>
      <c r="AM11" s="19"/>
      <c r="AN11" s="19"/>
      <c r="AO11" s="18"/>
      <c r="AP11" s="18"/>
      <c r="AQ11" s="18"/>
      <c r="AR11" s="18"/>
      <c r="AS11" s="18"/>
    </row>
    <row r="12" spans="1:45" ht="26.25" customHeight="1" thickBot="1" x14ac:dyDescent="0.25">
      <c r="B12" s="159"/>
      <c r="C12" s="182"/>
      <c r="D12" s="182"/>
      <c r="E12" s="12" t="s">
        <v>7</v>
      </c>
      <c r="F12" s="152"/>
      <c r="G12" s="184" t="s">
        <v>20</v>
      </c>
      <c r="H12" s="182"/>
      <c r="I12" s="185"/>
      <c r="K12" t="s">
        <v>202</v>
      </c>
      <c r="L12" t="s">
        <v>38</v>
      </c>
      <c r="M12" t="s">
        <v>73</v>
      </c>
      <c r="N12" t="s">
        <v>201</v>
      </c>
      <c r="O12" t="s">
        <v>39</v>
      </c>
      <c r="P12" t="s">
        <v>74</v>
      </c>
      <c r="Q12" t="s">
        <v>199</v>
      </c>
      <c r="R12" t="s">
        <v>192</v>
      </c>
      <c r="S12" t="s">
        <v>200</v>
      </c>
      <c r="T12" t="s">
        <v>193</v>
      </c>
      <c r="U12" t="s">
        <v>218</v>
      </c>
      <c r="V12" t="s">
        <v>219</v>
      </c>
      <c r="W12" t="s">
        <v>220</v>
      </c>
      <c r="X12" t="s">
        <v>221</v>
      </c>
      <c r="Y12">
        <v>1</v>
      </c>
      <c r="AA12" s="82" t="s">
        <v>197</v>
      </c>
      <c r="AB12" s="83" t="s">
        <v>118</v>
      </c>
      <c r="AC12" s="84" t="s">
        <v>119</v>
      </c>
      <c r="AD12" s="85" t="s">
        <v>211</v>
      </c>
      <c r="AE12" s="85" t="s">
        <v>210</v>
      </c>
      <c r="AF12" s="86"/>
      <c r="AG12" s="87" t="s">
        <v>198</v>
      </c>
      <c r="AH12" s="87" t="s">
        <v>120</v>
      </c>
      <c r="AI12" s="87" t="s">
        <v>121</v>
      </c>
      <c r="AJ12" s="88" t="s">
        <v>212</v>
      </c>
      <c r="AK12" s="88" t="s">
        <v>213</v>
      </c>
      <c r="AL12" s="86"/>
      <c r="AM12" s="89" t="s">
        <v>195</v>
      </c>
      <c r="AN12" s="90" t="s">
        <v>190</v>
      </c>
      <c r="AO12" s="91"/>
      <c r="AP12" s="92" t="s">
        <v>196</v>
      </c>
      <c r="AQ12" s="92" t="s">
        <v>191</v>
      </c>
    </row>
    <row r="13" spans="1:45" ht="26.25" customHeight="1" x14ac:dyDescent="0.2">
      <c r="B13" s="162" t="s">
        <v>8</v>
      </c>
      <c r="C13" s="154" t="s">
        <v>49</v>
      </c>
      <c r="D13" s="178" t="s">
        <v>183</v>
      </c>
      <c r="E13" s="39" t="s">
        <v>75</v>
      </c>
      <c r="F13" s="153"/>
      <c r="G13" s="29" t="s">
        <v>52</v>
      </c>
      <c r="H13" s="41" t="s">
        <v>64</v>
      </c>
      <c r="I13" s="208"/>
      <c r="K13" t="s">
        <v>52</v>
      </c>
      <c r="L13" t="s">
        <v>36</v>
      </c>
      <c r="M13" t="s">
        <v>80</v>
      </c>
      <c r="N13" t="s">
        <v>52</v>
      </c>
      <c r="O13" t="s">
        <v>36</v>
      </c>
      <c r="P13" t="s">
        <v>80</v>
      </c>
      <c r="Q13" t="s">
        <v>52</v>
      </c>
      <c r="R13" t="s">
        <v>36</v>
      </c>
      <c r="S13" t="s">
        <v>52</v>
      </c>
      <c r="T13" t="s">
        <v>36</v>
      </c>
      <c r="U13" t="s">
        <v>36</v>
      </c>
      <c r="V13" t="s">
        <v>36</v>
      </c>
      <c r="W13" t="s">
        <v>215</v>
      </c>
      <c r="X13" t="s">
        <v>215</v>
      </c>
      <c r="Y13">
        <v>2</v>
      </c>
      <c r="AA13" s="93" t="s">
        <v>122</v>
      </c>
      <c r="AB13" s="94" t="s">
        <v>36</v>
      </c>
      <c r="AC13" s="94" t="s">
        <v>123</v>
      </c>
      <c r="AD13" s="94" t="s">
        <v>36</v>
      </c>
      <c r="AE13" s="94" t="s">
        <v>215</v>
      </c>
      <c r="AF13" s="95"/>
      <c r="AG13" s="96" t="s">
        <v>122</v>
      </c>
      <c r="AH13" s="97" t="s">
        <v>36</v>
      </c>
      <c r="AI13" s="97" t="s">
        <v>123</v>
      </c>
      <c r="AJ13" s="98" t="s">
        <v>36</v>
      </c>
      <c r="AK13" s="99" t="s">
        <v>215</v>
      </c>
      <c r="AL13" s="100"/>
      <c r="AM13" s="101" t="s">
        <v>174</v>
      </c>
      <c r="AN13" s="102" t="s">
        <v>36</v>
      </c>
      <c r="AO13" s="103"/>
      <c r="AP13" s="104" t="s">
        <v>174</v>
      </c>
      <c r="AQ13" s="105" t="s">
        <v>36</v>
      </c>
    </row>
    <row r="14" spans="1:45" ht="26.25" customHeight="1" x14ac:dyDescent="0.2">
      <c r="B14" s="163"/>
      <c r="C14" s="177"/>
      <c r="D14" s="179"/>
      <c r="E14" s="21" t="s">
        <v>76</v>
      </c>
      <c r="F14" s="154"/>
      <c r="G14" s="21">
        <v>1458</v>
      </c>
      <c r="H14" s="21">
        <v>625</v>
      </c>
      <c r="I14" s="209"/>
      <c r="K14" t="s">
        <v>56</v>
      </c>
      <c r="L14" t="s">
        <v>108</v>
      </c>
      <c r="M14" t="s">
        <v>81</v>
      </c>
      <c r="N14" t="s">
        <v>54</v>
      </c>
      <c r="O14" t="s">
        <v>114</v>
      </c>
      <c r="P14" t="s">
        <v>81</v>
      </c>
      <c r="Q14" t="s">
        <v>56</v>
      </c>
      <c r="R14" t="s">
        <v>108</v>
      </c>
      <c r="S14" t="s">
        <v>54</v>
      </c>
      <c r="T14" t="s">
        <v>114</v>
      </c>
      <c r="U14" t="s">
        <v>125</v>
      </c>
      <c r="V14" t="s">
        <v>125</v>
      </c>
      <c r="W14" t="s">
        <v>216</v>
      </c>
      <c r="X14" t="s">
        <v>216</v>
      </c>
      <c r="Y14">
        <v>3</v>
      </c>
      <c r="AA14" s="106" t="s">
        <v>124</v>
      </c>
      <c r="AB14" s="107" t="s">
        <v>125</v>
      </c>
      <c r="AC14" s="107" t="s">
        <v>126</v>
      </c>
      <c r="AD14" s="107" t="s">
        <v>125</v>
      </c>
      <c r="AE14" s="107" t="s">
        <v>216</v>
      </c>
      <c r="AF14" s="95"/>
      <c r="AG14" s="108" t="s">
        <v>127</v>
      </c>
      <c r="AH14" s="109" t="s">
        <v>128</v>
      </c>
      <c r="AI14" s="109" t="s">
        <v>126</v>
      </c>
      <c r="AJ14" s="110" t="s">
        <v>125</v>
      </c>
      <c r="AK14" s="111" t="s">
        <v>216</v>
      </c>
      <c r="AL14" s="100"/>
      <c r="AM14" s="112" t="s">
        <v>175</v>
      </c>
      <c r="AN14" s="113" t="s">
        <v>125</v>
      </c>
      <c r="AO14" s="103"/>
      <c r="AP14" s="104" t="s">
        <v>180</v>
      </c>
      <c r="AQ14" s="105" t="s">
        <v>128</v>
      </c>
    </row>
    <row r="15" spans="1:45" ht="27" customHeight="1" x14ac:dyDescent="0.2">
      <c r="A15" s="15">
        <f>COUNTA(E15,E17,E19,E21,E23,E25,E27,E29,E31,E33)</f>
        <v>0</v>
      </c>
      <c r="B15" s="155">
        <v>1</v>
      </c>
      <c r="C15" s="164"/>
      <c r="D15" s="165"/>
      <c r="E15" s="16"/>
      <c r="F15" s="147"/>
      <c r="G15" s="34"/>
      <c r="H15" s="34"/>
      <c r="I15" s="210"/>
      <c r="K15" t="s">
        <v>58</v>
      </c>
      <c r="L15" t="s">
        <v>47</v>
      </c>
      <c r="M15" t="s">
        <v>43</v>
      </c>
      <c r="N15" t="s">
        <v>58</v>
      </c>
      <c r="O15" t="s">
        <v>47</v>
      </c>
      <c r="P15" t="s">
        <v>43</v>
      </c>
      <c r="Q15" t="s">
        <v>58</v>
      </c>
      <c r="R15" t="s">
        <v>47</v>
      </c>
      <c r="S15" t="s">
        <v>58</v>
      </c>
      <c r="T15" t="s">
        <v>47</v>
      </c>
      <c r="U15" t="s">
        <v>129</v>
      </c>
      <c r="V15" t="s">
        <v>129</v>
      </c>
      <c r="W15" t="s">
        <v>217</v>
      </c>
      <c r="X15" t="s">
        <v>217</v>
      </c>
      <c r="Y15">
        <v>4</v>
      </c>
      <c r="AA15" s="106" t="s">
        <v>165</v>
      </c>
      <c r="AB15" s="107" t="s">
        <v>129</v>
      </c>
      <c r="AC15" s="107" t="s">
        <v>130</v>
      </c>
      <c r="AD15" s="107" t="s">
        <v>129</v>
      </c>
      <c r="AE15" s="107" t="s">
        <v>217</v>
      </c>
      <c r="AF15" s="95"/>
      <c r="AG15" s="108" t="s">
        <v>165</v>
      </c>
      <c r="AH15" s="109" t="s">
        <v>129</v>
      </c>
      <c r="AI15" s="109" t="s">
        <v>130</v>
      </c>
      <c r="AJ15" s="110" t="s">
        <v>129</v>
      </c>
      <c r="AK15" s="111" t="s">
        <v>217</v>
      </c>
      <c r="AL15" s="100"/>
      <c r="AM15" s="112" t="s">
        <v>165</v>
      </c>
      <c r="AN15" s="113" t="s">
        <v>129</v>
      </c>
      <c r="AO15" s="103"/>
      <c r="AP15" s="104" t="s">
        <v>165</v>
      </c>
      <c r="AQ15" s="105" t="s">
        <v>129</v>
      </c>
    </row>
    <row r="16" spans="1:45" ht="27" customHeight="1" x14ac:dyDescent="0.2">
      <c r="A16" s="20">
        <f>COUNTA(G15:I15,G17:I17,G19:I19,G21:I21,G23:I23,G25:I25,G27:I27,G29:I29,G31:I31,G33:I33)</f>
        <v>0</v>
      </c>
      <c r="B16" s="155"/>
      <c r="C16" s="164"/>
      <c r="D16" s="165"/>
      <c r="E16" s="16"/>
      <c r="F16" s="148"/>
      <c r="G16" s="34"/>
      <c r="H16" s="34"/>
      <c r="I16" s="210"/>
      <c r="K16" t="s">
        <v>60</v>
      </c>
      <c r="L16" t="s">
        <v>48</v>
      </c>
      <c r="M16" t="s">
        <v>44</v>
      </c>
      <c r="N16" t="s">
        <v>60</v>
      </c>
      <c r="O16" t="s">
        <v>48</v>
      </c>
      <c r="P16" t="s">
        <v>44</v>
      </c>
      <c r="Q16" t="s">
        <v>60</v>
      </c>
      <c r="R16" t="s">
        <v>48</v>
      </c>
      <c r="S16" t="s">
        <v>60</v>
      </c>
      <c r="T16" t="s">
        <v>48</v>
      </c>
      <c r="U16" t="s">
        <v>131</v>
      </c>
      <c r="V16" t="s">
        <v>131</v>
      </c>
      <c r="Y16">
        <v>5</v>
      </c>
      <c r="AA16" s="106" t="s">
        <v>166</v>
      </c>
      <c r="AB16" s="107" t="s">
        <v>131</v>
      </c>
      <c r="AC16" s="107" t="s">
        <v>132</v>
      </c>
      <c r="AD16" s="107" t="s">
        <v>131</v>
      </c>
      <c r="AE16" s="107"/>
      <c r="AF16" s="95"/>
      <c r="AG16" s="108" t="s">
        <v>166</v>
      </c>
      <c r="AH16" s="109" t="s">
        <v>131</v>
      </c>
      <c r="AI16" s="109" t="s">
        <v>132</v>
      </c>
      <c r="AJ16" s="110" t="s">
        <v>131</v>
      </c>
      <c r="AK16" s="111"/>
      <c r="AL16" s="100"/>
      <c r="AM16" s="112" t="s">
        <v>166</v>
      </c>
      <c r="AN16" s="113" t="s">
        <v>131</v>
      </c>
      <c r="AO16" s="103"/>
      <c r="AP16" s="104" t="s">
        <v>166</v>
      </c>
      <c r="AQ16" s="105" t="s">
        <v>131</v>
      </c>
    </row>
    <row r="17" spans="2:43" ht="27" customHeight="1" x14ac:dyDescent="0.2">
      <c r="B17" s="155">
        <v>2</v>
      </c>
      <c r="C17" s="164"/>
      <c r="D17" s="165"/>
      <c r="E17" s="16"/>
      <c r="F17" s="147"/>
      <c r="G17" s="34"/>
      <c r="H17" s="34"/>
      <c r="I17" s="210"/>
      <c r="K17" t="s">
        <v>62</v>
      </c>
      <c r="L17" t="s">
        <v>40</v>
      </c>
      <c r="M17" t="s">
        <v>45</v>
      </c>
      <c r="N17" t="s">
        <v>62</v>
      </c>
      <c r="O17" t="s">
        <v>40</v>
      </c>
      <c r="P17" t="s">
        <v>45</v>
      </c>
      <c r="Q17" t="s">
        <v>62</v>
      </c>
      <c r="R17" t="s">
        <v>40</v>
      </c>
      <c r="S17" t="s">
        <v>62</v>
      </c>
      <c r="T17" t="s">
        <v>40</v>
      </c>
      <c r="U17" t="s">
        <v>133</v>
      </c>
      <c r="V17" t="s">
        <v>133</v>
      </c>
      <c r="Y17">
        <v>6</v>
      </c>
      <c r="AA17" s="106" t="s">
        <v>167</v>
      </c>
      <c r="AB17" s="107" t="s">
        <v>133</v>
      </c>
      <c r="AC17" s="107" t="s">
        <v>134</v>
      </c>
      <c r="AD17" s="107" t="s">
        <v>133</v>
      </c>
      <c r="AE17" s="107"/>
      <c r="AF17" s="95"/>
      <c r="AG17" s="108" t="s">
        <v>167</v>
      </c>
      <c r="AH17" s="108" t="s">
        <v>133</v>
      </c>
      <c r="AI17" s="109" t="s">
        <v>134</v>
      </c>
      <c r="AJ17" s="110" t="s">
        <v>133</v>
      </c>
      <c r="AK17" s="111"/>
      <c r="AL17" s="100"/>
      <c r="AM17" s="112" t="s">
        <v>167</v>
      </c>
      <c r="AN17" s="113" t="s">
        <v>133</v>
      </c>
      <c r="AO17" s="103"/>
      <c r="AP17" s="104" t="s">
        <v>167</v>
      </c>
      <c r="AQ17" s="105" t="s">
        <v>133</v>
      </c>
    </row>
    <row r="18" spans="2:43" ht="27" customHeight="1" x14ac:dyDescent="0.2">
      <c r="B18" s="155"/>
      <c r="C18" s="164"/>
      <c r="D18" s="165"/>
      <c r="E18" s="16"/>
      <c r="F18" s="148"/>
      <c r="G18" s="34"/>
      <c r="H18" s="34"/>
      <c r="I18" s="210"/>
      <c r="K18" s="13" t="s">
        <v>93</v>
      </c>
      <c r="L18" t="s">
        <v>41</v>
      </c>
      <c r="M18" t="s">
        <v>46</v>
      </c>
      <c r="N18" s="13" t="s">
        <v>84</v>
      </c>
      <c r="O18" t="s">
        <v>37</v>
      </c>
      <c r="P18" t="s">
        <v>46</v>
      </c>
      <c r="Q18" s="13" t="s">
        <v>93</v>
      </c>
      <c r="R18" t="s">
        <v>41</v>
      </c>
      <c r="S18" s="13" t="s">
        <v>84</v>
      </c>
      <c r="T18" t="s">
        <v>37</v>
      </c>
      <c r="U18" t="s">
        <v>136</v>
      </c>
      <c r="V18" t="s">
        <v>222</v>
      </c>
      <c r="AA18" s="106" t="s">
        <v>135</v>
      </c>
      <c r="AB18" s="107" t="s">
        <v>136</v>
      </c>
      <c r="AC18" s="107" t="s">
        <v>137</v>
      </c>
      <c r="AD18" s="107" t="s">
        <v>136</v>
      </c>
      <c r="AE18" s="107"/>
      <c r="AF18" s="95"/>
      <c r="AG18" s="108" t="s">
        <v>138</v>
      </c>
      <c r="AH18" s="109" t="s">
        <v>139</v>
      </c>
      <c r="AI18" s="109" t="s">
        <v>137</v>
      </c>
      <c r="AJ18" s="110" t="s">
        <v>136</v>
      </c>
      <c r="AK18" s="111"/>
      <c r="AL18" s="100"/>
      <c r="AM18" s="112" t="s">
        <v>135</v>
      </c>
      <c r="AN18" s="113" t="s">
        <v>136</v>
      </c>
      <c r="AO18" s="103"/>
      <c r="AP18" s="104" t="s">
        <v>138</v>
      </c>
      <c r="AQ18" s="105" t="s">
        <v>139</v>
      </c>
    </row>
    <row r="19" spans="2:43" ht="27" customHeight="1" x14ac:dyDescent="0.2">
      <c r="B19" s="155">
        <v>3</v>
      </c>
      <c r="C19" s="164"/>
      <c r="D19" s="165"/>
      <c r="E19" s="16"/>
      <c r="F19" s="147"/>
      <c r="G19" s="34"/>
      <c r="H19" s="34"/>
      <c r="I19" s="210"/>
      <c r="M19" t="s">
        <v>89</v>
      </c>
      <c r="P19" t="s">
        <v>89</v>
      </c>
      <c r="AA19" s="106"/>
      <c r="AB19" s="107"/>
      <c r="AC19" s="107" t="s">
        <v>140</v>
      </c>
      <c r="AD19" s="107"/>
      <c r="AE19" s="107"/>
      <c r="AF19" s="95"/>
      <c r="AG19" s="108"/>
      <c r="AH19" s="109"/>
      <c r="AI19" s="109" t="s">
        <v>140</v>
      </c>
      <c r="AJ19" s="110"/>
      <c r="AK19" s="111"/>
      <c r="AL19" s="100"/>
      <c r="AM19" s="112"/>
      <c r="AN19" s="113"/>
      <c r="AO19" s="103"/>
      <c r="AP19" s="104"/>
      <c r="AQ19" s="105"/>
    </row>
    <row r="20" spans="2:43" ht="27" customHeight="1" x14ac:dyDescent="0.2">
      <c r="B20" s="155"/>
      <c r="C20" s="164"/>
      <c r="D20" s="165"/>
      <c r="E20" s="16"/>
      <c r="F20" s="148"/>
      <c r="G20" s="34"/>
      <c r="H20" s="34"/>
      <c r="I20" s="210"/>
      <c r="K20" t="s">
        <v>53</v>
      </c>
      <c r="M20" t="s">
        <v>90</v>
      </c>
      <c r="N20" t="s">
        <v>53</v>
      </c>
      <c r="P20" t="s">
        <v>90</v>
      </c>
      <c r="Q20" t="s">
        <v>53</v>
      </c>
      <c r="S20" t="s">
        <v>53</v>
      </c>
      <c r="AA20" s="106" t="s">
        <v>141</v>
      </c>
      <c r="AB20" s="107"/>
      <c r="AC20" s="107" t="s">
        <v>142</v>
      </c>
      <c r="AD20" s="107"/>
      <c r="AE20" s="107"/>
      <c r="AF20" s="95"/>
      <c r="AG20" s="108" t="s">
        <v>141</v>
      </c>
      <c r="AH20" s="109"/>
      <c r="AI20" s="109" t="s">
        <v>142</v>
      </c>
      <c r="AJ20" s="110"/>
      <c r="AK20" s="111"/>
      <c r="AL20" s="100"/>
      <c r="AM20" s="112" t="s">
        <v>176</v>
      </c>
      <c r="AN20" s="113"/>
      <c r="AO20" s="103"/>
      <c r="AP20" s="104" t="s">
        <v>176</v>
      </c>
      <c r="AQ20" s="105"/>
    </row>
    <row r="21" spans="2:43" ht="27" customHeight="1" x14ac:dyDescent="0.2">
      <c r="B21" s="155">
        <v>4</v>
      </c>
      <c r="C21" s="164"/>
      <c r="D21" s="165"/>
      <c r="E21" s="16"/>
      <c r="F21" s="147"/>
      <c r="G21" s="34"/>
      <c r="H21" s="34"/>
      <c r="I21" s="210"/>
      <c r="K21" t="s">
        <v>57</v>
      </c>
      <c r="M21" t="s">
        <v>91</v>
      </c>
      <c r="N21" t="s">
        <v>55</v>
      </c>
      <c r="P21" t="s">
        <v>91</v>
      </c>
      <c r="Q21" t="s">
        <v>57</v>
      </c>
      <c r="S21" t="s">
        <v>55</v>
      </c>
      <c r="AA21" s="106" t="s">
        <v>143</v>
      </c>
      <c r="AB21" s="107"/>
      <c r="AC21" s="107" t="s">
        <v>144</v>
      </c>
      <c r="AD21" s="107"/>
      <c r="AE21" s="107"/>
      <c r="AF21" s="95"/>
      <c r="AG21" s="108" t="s">
        <v>145</v>
      </c>
      <c r="AH21" s="108"/>
      <c r="AI21" s="109" t="s">
        <v>144</v>
      </c>
      <c r="AJ21" s="110"/>
      <c r="AK21" s="111"/>
      <c r="AL21" s="100"/>
      <c r="AM21" s="112" t="s">
        <v>177</v>
      </c>
      <c r="AN21" s="113"/>
      <c r="AO21" s="103"/>
      <c r="AP21" s="104" t="s">
        <v>181</v>
      </c>
      <c r="AQ21" s="105"/>
    </row>
    <row r="22" spans="2:43" ht="27" customHeight="1" x14ac:dyDescent="0.2">
      <c r="B22" s="155"/>
      <c r="C22" s="164"/>
      <c r="D22" s="165"/>
      <c r="E22" s="16"/>
      <c r="F22" s="148"/>
      <c r="G22" s="34"/>
      <c r="H22" s="34"/>
      <c r="I22" s="210"/>
      <c r="K22" t="s">
        <v>59</v>
      </c>
      <c r="M22" t="s">
        <v>92</v>
      </c>
      <c r="N22" t="s">
        <v>59</v>
      </c>
      <c r="P22" t="s">
        <v>92</v>
      </c>
      <c r="Q22" t="s">
        <v>59</v>
      </c>
      <c r="S22" t="s">
        <v>59</v>
      </c>
      <c r="AA22" s="106" t="s">
        <v>168</v>
      </c>
      <c r="AB22" s="107"/>
      <c r="AC22" s="107" t="s">
        <v>146</v>
      </c>
      <c r="AD22" s="107"/>
      <c r="AE22" s="107"/>
      <c r="AF22" s="95"/>
      <c r="AG22" s="108" t="s">
        <v>168</v>
      </c>
      <c r="AH22" s="109"/>
      <c r="AI22" s="109" t="s">
        <v>146</v>
      </c>
      <c r="AJ22" s="110"/>
      <c r="AK22" s="111"/>
      <c r="AL22" s="100"/>
      <c r="AM22" s="112" t="s">
        <v>168</v>
      </c>
      <c r="AN22" s="113"/>
      <c r="AO22" s="103"/>
      <c r="AP22" s="104" t="s">
        <v>168</v>
      </c>
      <c r="AQ22" s="105"/>
    </row>
    <row r="23" spans="2:43" ht="27" customHeight="1" x14ac:dyDescent="0.2">
      <c r="B23" s="155">
        <v>5</v>
      </c>
      <c r="C23" s="164"/>
      <c r="D23" s="165"/>
      <c r="E23" s="16"/>
      <c r="F23" s="147"/>
      <c r="G23" s="34"/>
      <c r="H23" s="34"/>
      <c r="I23" s="210"/>
      <c r="K23" t="s">
        <v>61</v>
      </c>
      <c r="M23" t="s">
        <v>104</v>
      </c>
      <c r="N23" t="s">
        <v>61</v>
      </c>
      <c r="P23" t="s">
        <v>104</v>
      </c>
      <c r="Q23" t="s">
        <v>61</v>
      </c>
      <c r="S23" t="s">
        <v>61</v>
      </c>
      <c r="AA23" s="106" t="s">
        <v>169</v>
      </c>
      <c r="AB23" s="107"/>
      <c r="AC23" s="107" t="s">
        <v>147</v>
      </c>
      <c r="AD23" s="107"/>
      <c r="AE23" s="107"/>
      <c r="AF23" s="95"/>
      <c r="AG23" s="108" t="s">
        <v>169</v>
      </c>
      <c r="AH23" s="109"/>
      <c r="AI23" s="109" t="s">
        <v>147</v>
      </c>
      <c r="AJ23" s="110"/>
      <c r="AK23" s="111"/>
      <c r="AL23" s="100"/>
      <c r="AM23" s="112" t="s">
        <v>169</v>
      </c>
      <c r="AN23" s="113"/>
      <c r="AO23" s="103"/>
      <c r="AP23" s="104" t="s">
        <v>169</v>
      </c>
      <c r="AQ23" s="105"/>
    </row>
    <row r="24" spans="2:43" ht="27" customHeight="1" x14ac:dyDescent="0.2">
      <c r="B24" s="155"/>
      <c r="C24" s="164"/>
      <c r="D24" s="165"/>
      <c r="E24" s="16"/>
      <c r="F24" s="148"/>
      <c r="G24" s="34"/>
      <c r="H24" s="34"/>
      <c r="I24" s="210"/>
      <c r="K24" t="s">
        <v>63</v>
      </c>
      <c r="M24" t="s">
        <v>105</v>
      </c>
      <c r="N24" t="s">
        <v>63</v>
      </c>
      <c r="P24" t="s">
        <v>105</v>
      </c>
      <c r="Q24" t="s">
        <v>63</v>
      </c>
      <c r="S24" t="s">
        <v>63</v>
      </c>
      <c r="AA24" s="106" t="s">
        <v>170</v>
      </c>
      <c r="AB24" s="107"/>
      <c r="AC24" s="107" t="s">
        <v>148</v>
      </c>
      <c r="AD24" s="107"/>
      <c r="AE24" s="107"/>
      <c r="AF24" s="95"/>
      <c r="AG24" s="108" t="s">
        <v>170</v>
      </c>
      <c r="AH24" s="109"/>
      <c r="AI24" s="109" t="s">
        <v>148</v>
      </c>
      <c r="AJ24" s="110"/>
      <c r="AK24" s="111"/>
      <c r="AL24" s="100"/>
      <c r="AM24" s="112" t="s">
        <v>170</v>
      </c>
      <c r="AN24" s="113"/>
      <c r="AO24" s="103"/>
      <c r="AP24" s="104" t="s">
        <v>170</v>
      </c>
      <c r="AQ24" s="105"/>
    </row>
    <row r="25" spans="2:43" ht="27" customHeight="1" x14ac:dyDescent="0.2">
      <c r="B25" s="155">
        <v>6</v>
      </c>
      <c r="C25" s="164"/>
      <c r="D25" s="165"/>
      <c r="E25" s="16"/>
      <c r="F25" s="147"/>
      <c r="G25" s="34"/>
      <c r="H25" s="34"/>
      <c r="I25" s="210"/>
      <c r="K25" s="13" t="s">
        <v>109</v>
      </c>
      <c r="M25" t="s">
        <v>106</v>
      </c>
      <c r="N25" s="13" t="s">
        <v>85</v>
      </c>
      <c r="P25" t="s">
        <v>106</v>
      </c>
      <c r="Q25" s="13" t="s">
        <v>83</v>
      </c>
      <c r="S25" s="13" t="s">
        <v>85</v>
      </c>
      <c r="AA25" s="106" t="s">
        <v>149</v>
      </c>
      <c r="AB25" s="107"/>
      <c r="AC25" s="107" t="s">
        <v>150</v>
      </c>
      <c r="AD25" s="107"/>
      <c r="AE25" s="107"/>
      <c r="AF25" s="95"/>
      <c r="AG25" s="108" t="s">
        <v>151</v>
      </c>
      <c r="AH25" s="109"/>
      <c r="AI25" s="109" t="s">
        <v>150</v>
      </c>
      <c r="AJ25" s="110"/>
      <c r="AK25" s="111"/>
      <c r="AL25" s="100"/>
      <c r="AM25" s="112" t="s">
        <v>152</v>
      </c>
      <c r="AN25" s="113"/>
      <c r="AO25" s="103"/>
      <c r="AP25" s="104" t="s">
        <v>151</v>
      </c>
      <c r="AQ25" s="105"/>
    </row>
    <row r="26" spans="2:43" ht="27" customHeight="1" x14ac:dyDescent="0.2">
      <c r="B26" s="155"/>
      <c r="C26" s="164"/>
      <c r="D26" s="165"/>
      <c r="E26" s="16"/>
      <c r="F26" s="148"/>
      <c r="G26" s="34"/>
      <c r="H26" s="34"/>
      <c r="I26" s="210"/>
      <c r="M26" t="s">
        <v>107</v>
      </c>
      <c r="P26" t="s">
        <v>107</v>
      </c>
      <c r="AA26" s="106"/>
      <c r="AB26" s="107"/>
      <c r="AC26" s="107" t="s">
        <v>153</v>
      </c>
      <c r="AD26" s="107"/>
      <c r="AE26" s="107"/>
      <c r="AF26" s="95"/>
      <c r="AG26" s="108"/>
      <c r="AH26" s="109"/>
      <c r="AI26" s="109" t="s">
        <v>153</v>
      </c>
      <c r="AJ26" s="110"/>
      <c r="AK26" s="111"/>
      <c r="AL26" s="100"/>
      <c r="AM26" s="112"/>
      <c r="AN26" s="113"/>
      <c r="AO26" s="103"/>
      <c r="AP26" s="104"/>
      <c r="AQ26" s="105"/>
    </row>
    <row r="27" spans="2:43" ht="27" customHeight="1" x14ac:dyDescent="0.2">
      <c r="B27" s="155">
        <v>7</v>
      </c>
      <c r="C27" s="164"/>
      <c r="D27" s="165"/>
      <c r="E27" s="16"/>
      <c r="F27" s="147"/>
      <c r="G27" s="34"/>
      <c r="H27" s="34"/>
      <c r="I27" s="210"/>
      <c r="K27" t="s">
        <v>87</v>
      </c>
      <c r="M27" t="s">
        <v>69</v>
      </c>
      <c r="N27" t="s">
        <v>87</v>
      </c>
      <c r="P27" t="s">
        <v>69</v>
      </c>
      <c r="Q27" t="s">
        <v>87</v>
      </c>
      <c r="S27" t="s">
        <v>87</v>
      </c>
      <c r="AA27" s="106" t="s">
        <v>154</v>
      </c>
      <c r="AB27" s="107"/>
      <c r="AC27" s="107" t="s">
        <v>155</v>
      </c>
      <c r="AD27" s="107"/>
      <c r="AE27" s="107"/>
      <c r="AF27" s="95"/>
      <c r="AG27" s="108" t="s">
        <v>154</v>
      </c>
      <c r="AH27" s="109"/>
      <c r="AI27" s="109" t="s">
        <v>155</v>
      </c>
      <c r="AJ27" s="110"/>
      <c r="AK27" s="111"/>
      <c r="AL27" s="100"/>
      <c r="AM27" s="112" t="s">
        <v>178</v>
      </c>
      <c r="AN27" s="113"/>
      <c r="AO27" s="103"/>
      <c r="AP27" s="104" t="s">
        <v>178</v>
      </c>
      <c r="AQ27" s="105"/>
    </row>
    <row r="28" spans="2:43" ht="27" customHeight="1" x14ac:dyDescent="0.2">
      <c r="B28" s="155"/>
      <c r="C28" s="164"/>
      <c r="D28" s="165"/>
      <c r="E28" s="16"/>
      <c r="F28" s="148"/>
      <c r="G28" s="34"/>
      <c r="H28" s="34"/>
      <c r="I28" s="210"/>
      <c r="K28" t="s">
        <v>88</v>
      </c>
      <c r="M28" t="s">
        <v>70</v>
      </c>
      <c r="N28" t="s">
        <v>115</v>
      </c>
      <c r="P28" t="s">
        <v>70</v>
      </c>
      <c r="Q28" t="s">
        <v>88</v>
      </c>
      <c r="S28" t="s">
        <v>115</v>
      </c>
      <c r="AA28" s="106" t="s">
        <v>156</v>
      </c>
      <c r="AB28" s="107"/>
      <c r="AC28" s="107" t="s">
        <v>157</v>
      </c>
      <c r="AD28" s="107"/>
      <c r="AE28" s="107"/>
      <c r="AF28" s="95"/>
      <c r="AG28" s="108" t="s">
        <v>158</v>
      </c>
      <c r="AH28" s="109"/>
      <c r="AI28" s="109" t="s">
        <v>157</v>
      </c>
      <c r="AJ28" s="110"/>
      <c r="AK28" s="111"/>
      <c r="AL28" s="100"/>
      <c r="AM28" s="112" t="s">
        <v>179</v>
      </c>
      <c r="AN28" s="113"/>
      <c r="AO28" s="103"/>
      <c r="AP28" s="104" t="s">
        <v>182</v>
      </c>
      <c r="AQ28" s="105"/>
    </row>
    <row r="29" spans="2:43" ht="27" customHeight="1" x14ac:dyDescent="0.2">
      <c r="B29" s="155">
        <v>8</v>
      </c>
      <c r="C29" s="164"/>
      <c r="D29" s="165"/>
      <c r="E29" s="16"/>
      <c r="F29" s="147"/>
      <c r="G29" s="34"/>
      <c r="H29" s="34"/>
      <c r="I29" s="210"/>
      <c r="K29" t="s">
        <v>110</v>
      </c>
      <c r="M29" t="s">
        <v>71</v>
      </c>
      <c r="N29" t="s">
        <v>110</v>
      </c>
      <c r="P29" t="s">
        <v>71</v>
      </c>
      <c r="Q29" t="s">
        <v>110</v>
      </c>
      <c r="S29" t="s">
        <v>110</v>
      </c>
      <c r="AA29" s="106" t="s">
        <v>171</v>
      </c>
      <c r="AB29" s="107"/>
      <c r="AC29" s="107" t="s">
        <v>159</v>
      </c>
      <c r="AD29" s="107"/>
      <c r="AE29" s="107"/>
      <c r="AF29" s="95"/>
      <c r="AG29" s="108" t="s">
        <v>171</v>
      </c>
      <c r="AH29" s="109"/>
      <c r="AI29" s="109" t="s">
        <v>159</v>
      </c>
      <c r="AJ29" s="110"/>
      <c r="AK29" s="111"/>
      <c r="AL29" s="100"/>
      <c r="AM29" s="112" t="s">
        <v>171</v>
      </c>
      <c r="AN29" s="113"/>
      <c r="AO29" s="103"/>
      <c r="AP29" s="104" t="s">
        <v>171</v>
      </c>
      <c r="AQ29" s="105"/>
    </row>
    <row r="30" spans="2:43" ht="27" customHeight="1" x14ac:dyDescent="0.2">
      <c r="B30" s="155"/>
      <c r="C30" s="164"/>
      <c r="D30" s="165"/>
      <c r="E30" s="16"/>
      <c r="F30" s="148"/>
      <c r="G30" s="34"/>
      <c r="H30" s="34"/>
      <c r="I30" s="210"/>
      <c r="K30" t="s">
        <v>111</v>
      </c>
      <c r="M30" t="s">
        <v>72</v>
      </c>
      <c r="N30" t="s">
        <v>111</v>
      </c>
      <c r="P30" t="s">
        <v>72</v>
      </c>
      <c r="Q30" t="s">
        <v>111</v>
      </c>
      <c r="S30" t="s">
        <v>111</v>
      </c>
      <c r="AA30" s="106" t="s">
        <v>172</v>
      </c>
      <c r="AB30" s="114"/>
      <c r="AC30" s="107" t="s">
        <v>160</v>
      </c>
      <c r="AD30" s="107"/>
      <c r="AE30" s="107"/>
      <c r="AF30" s="95"/>
      <c r="AG30" s="108" t="s">
        <v>172</v>
      </c>
      <c r="AH30" s="115"/>
      <c r="AI30" s="109" t="s">
        <v>160</v>
      </c>
      <c r="AJ30" s="110"/>
      <c r="AK30" s="111"/>
      <c r="AL30" s="100"/>
      <c r="AM30" s="112" t="s">
        <v>172</v>
      </c>
      <c r="AN30" s="116"/>
      <c r="AO30" s="103"/>
      <c r="AP30" s="104" t="s">
        <v>172</v>
      </c>
      <c r="AQ30" s="105"/>
    </row>
    <row r="31" spans="2:43" ht="27" customHeight="1" x14ac:dyDescent="0.2">
      <c r="B31" s="155">
        <v>9</v>
      </c>
      <c r="C31" s="164"/>
      <c r="D31" s="165"/>
      <c r="E31" s="16"/>
      <c r="F31" s="147"/>
      <c r="G31" s="34"/>
      <c r="H31" s="34"/>
      <c r="I31" s="210"/>
      <c r="K31" t="s">
        <v>112</v>
      </c>
      <c r="N31" t="s">
        <v>112</v>
      </c>
      <c r="P31" s="13"/>
      <c r="Q31" t="s">
        <v>112</v>
      </c>
      <c r="S31" t="s">
        <v>112</v>
      </c>
      <c r="AA31" s="106" t="s">
        <v>173</v>
      </c>
      <c r="AB31" s="114"/>
      <c r="AC31" s="107"/>
      <c r="AD31" s="107"/>
      <c r="AE31" s="107"/>
      <c r="AF31" s="117"/>
      <c r="AG31" s="108" t="s">
        <v>173</v>
      </c>
      <c r="AH31" s="115"/>
      <c r="AI31" s="108"/>
      <c r="AJ31" s="118"/>
      <c r="AK31" s="119"/>
      <c r="AL31" s="100"/>
      <c r="AM31" s="112" t="s">
        <v>173</v>
      </c>
      <c r="AN31" s="116"/>
      <c r="AO31" s="103"/>
      <c r="AP31" s="104" t="s">
        <v>173</v>
      </c>
      <c r="AQ31" s="105"/>
    </row>
    <row r="32" spans="2:43" ht="27" customHeight="1" x14ac:dyDescent="0.2">
      <c r="B32" s="155"/>
      <c r="C32" s="164"/>
      <c r="D32" s="165"/>
      <c r="E32" s="16"/>
      <c r="F32" s="148"/>
      <c r="G32" s="34"/>
      <c r="H32" s="34"/>
      <c r="I32" s="210"/>
      <c r="K32" s="13" t="s">
        <v>113</v>
      </c>
      <c r="N32" s="13" t="s">
        <v>116</v>
      </c>
      <c r="P32" s="13"/>
      <c r="Q32" s="13" t="s">
        <v>117</v>
      </c>
      <c r="S32" s="13" t="s">
        <v>86</v>
      </c>
      <c r="AA32" s="106" t="s">
        <v>161</v>
      </c>
      <c r="AB32" s="106"/>
      <c r="AC32" s="107"/>
      <c r="AD32" s="107"/>
      <c r="AE32" s="107"/>
      <c r="AF32" s="117"/>
      <c r="AG32" s="108" t="s">
        <v>162</v>
      </c>
      <c r="AH32" s="120"/>
      <c r="AI32" s="108"/>
      <c r="AJ32" s="118"/>
      <c r="AK32" s="119"/>
      <c r="AL32" s="121"/>
      <c r="AM32" s="112" t="s">
        <v>163</v>
      </c>
      <c r="AN32" s="112"/>
      <c r="AO32" s="103"/>
      <c r="AP32" s="104" t="s">
        <v>164</v>
      </c>
      <c r="AQ32" s="105"/>
    </row>
    <row r="33" spans="1:43" ht="27" customHeight="1" x14ac:dyDescent="0.2">
      <c r="B33" s="155">
        <v>10</v>
      </c>
      <c r="C33" s="164"/>
      <c r="D33" s="165"/>
      <c r="E33" s="16"/>
      <c r="F33" s="145"/>
      <c r="G33" s="34"/>
      <c r="H33" s="34"/>
      <c r="I33" s="210"/>
      <c r="P33" s="13"/>
      <c r="AA33" s="106"/>
      <c r="AB33" s="106"/>
      <c r="AC33" s="107"/>
      <c r="AD33" s="107"/>
      <c r="AE33" s="107"/>
      <c r="AF33" s="117"/>
      <c r="AG33" s="108"/>
      <c r="AH33" s="120"/>
      <c r="AI33" s="108"/>
      <c r="AJ33" s="118"/>
      <c r="AK33" s="119"/>
      <c r="AL33" s="121"/>
      <c r="AM33" s="112"/>
      <c r="AN33" s="112"/>
      <c r="AO33" s="103"/>
      <c r="AP33" s="104"/>
      <c r="AQ33" s="105"/>
    </row>
    <row r="34" spans="1:43" ht="27" customHeight="1" thickBot="1" x14ac:dyDescent="0.25">
      <c r="B34" s="159"/>
      <c r="C34" s="192"/>
      <c r="D34" s="193"/>
      <c r="E34" s="16"/>
      <c r="F34" s="146"/>
      <c r="G34" s="35"/>
      <c r="H34" s="35"/>
      <c r="I34" s="210"/>
      <c r="P34" s="13"/>
      <c r="AA34" s="122"/>
      <c r="AB34" s="123"/>
      <c r="AC34" s="124"/>
      <c r="AD34" s="124"/>
      <c r="AE34" s="124"/>
      <c r="AF34" s="117"/>
      <c r="AG34" s="125"/>
      <c r="AH34" s="126"/>
      <c r="AI34" s="125"/>
      <c r="AJ34" s="127"/>
      <c r="AK34" s="128"/>
      <c r="AL34" s="129"/>
      <c r="AM34" s="130"/>
      <c r="AN34" s="131"/>
      <c r="AO34" s="91"/>
      <c r="AP34" s="132"/>
      <c r="AQ34" s="133"/>
    </row>
    <row r="35" spans="1:43" ht="27" customHeight="1" x14ac:dyDescent="0.2">
      <c r="A35" s="15">
        <f>COUNTA(E35,E37,E39,E41,E43,E45,E47,E49,E51,E53)</f>
        <v>0</v>
      </c>
      <c r="B35" s="155">
        <v>11</v>
      </c>
      <c r="C35" s="164"/>
      <c r="D35" s="165"/>
      <c r="E35" s="16"/>
      <c r="F35" s="147"/>
      <c r="G35" s="34"/>
      <c r="H35" s="34"/>
      <c r="I35" s="210"/>
      <c r="M35" s="13"/>
      <c r="P35" s="13"/>
      <c r="AA35" s="8"/>
      <c r="AB35" s="9"/>
      <c r="AC35" s="40"/>
      <c r="AD35" s="40"/>
      <c r="AE35" s="40"/>
      <c r="AF35" s="40"/>
      <c r="AG35" s="10"/>
      <c r="AH35" s="10"/>
      <c r="AI35" s="40"/>
      <c r="AJ35" s="40"/>
      <c r="AK35" s="40"/>
      <c r="AL35" s="10"/>
    </row>
    <row r="36" spans="1:43" ht="27" customHeight="1" x14ac:dyDescent="0.2">
      <c r="A36" s="20">
        <f>COUNTA(G35:I35,G37:I37,G39:I39,G41:I41,G43:I43,G45:I45,G47:I47,G49:I49,G51:I51,G53:I53)</f>
        <v>0</v>
      </c>
      <c r="B36" s="155"/>
      <c r="C36" s="164"/>
      <c r="D36" s="165"/>
      <c r="E36" s="16"/>
      <c r="F36" s="148"/>
      <c r="G36" s="34"/>
      <c r="H36" s="34"/>
      <c r="I36" s="210"/>
      <c r="M36" s="13"/>
      <c r="P36" s="13"/>
      <c r="AA36" s="8"/>
      <c r="AB36" s="10"/>
      <c r="AC36" s="40"/>
      <c r="AD36" s="40"/>
      <c r="AE36" s="40"/>
      <c r="AF36" s="40"/>
      <c r="AG36" s="10"/>
      <c r="AH36" s="10"/>
      <c r="AI36" s="40"/>
      <c r="AJ36" s="40"/>
      <c r="AK36" s="40"/>
      <c r="AL36" s="10"/>
    </row>
    <row r="37" spans="1:43" ht="27" customHeight="1" x14ac:dyDescent="0.2">
      <c r="B37" s="155">
        <v>12</v>
      </c>
      <c r="C37" s="164"/>
      <c r="D37" s="165"/>
      <c r="E37" s="16"/>
      <c r="F37" s="147"/>
      <c r="G37" s="34"/>
      <c r="H37" s="34"/>
      <c r="I37" s="210"/>
      <c r="AA37" s="8"/>
      <c r="AB37" s="9"/>
      <c r="AC37" s="10"/>
      <c r="AD37" s="10"/>
      <c r="AE37" s="10"/>
      <c r="AF37" s="10"/>
      <c r="AG37" s="10"/>
      <c r="AH37" s="10"/>
      <c r="AI37" s="10"/>
      <c r="AJ37" s="10"/>
      <c r="AK37" s="10"/>
      <c r="AL37" s="9"/>
    </row>
    <row r="38" spans="1:43" ht="27" customHeight="1" x14ac:dyDescent="0.2">
      <c r="B38" s="155"/>
      <c r="C38" s="164"/>
      <c r="D38" s="165"/>
      <c r="E38" s="16"/>
      <c r="F38" s="148"/>
      <c r="G38" s="34"/>
      <c r="H38" s="34"/>
      <c r="I38" s="210"/>
      <c r="AA38" s="8"/>
      <c r="AB38" s="9"/>
      <c r="AC38" s="10"/>
      <c r="AD38" s="10"/>
      <c r="AE38" s="10"/>
      <c r="AF38" s="10"/>
      <c r="AG38" s="10"/>
      <c r="AH38" s="9"/>
      <c r="AI38" s="9"/>
      <c r="AJ38" s="9"/>
      <c r="AK38" s="9"/>
      <c r="AL38" s="10"/>
    </row>
    <row r="39" spans="1:43" ht="27" customHeight="1" x14ac:dyDescent="0.2">
      <c r="B39" s="155">
        <v>13</v>
      </c>
      <c r="C39" s="164"/>
      <c r="D39" s="165"/>
      <c r="E39" s="16"/>
      <c r="F39" s="147"/>
      <c r="G39" s="34"/>
      <c r="H39" s="34"/>
      <c r="I39" s="210"/>
      <c r="AA39" s="8"/>
      <c r="AB39" s="9"/>
      <c r="AC39" s="10"/>
      <c r="AD39" s="10"/>
      <c r="AE39" s="10"/>
      <c r="AF39" s="10"/>
      <c r="AG39" s="10"/>
      <c r="AH39" s="10"/>
      <c r="AI39" s="9"/>
      <c r="AJ39" s="9"/>
      <c r="AK39" s="9"/>
      <c r="AL39" s="10"/>
    </row>
    <row r="40" spans="1:43" ht="27" customHeight="1" x14ac:dyDescent="0.2">
      <c r="B40" s="155"/>
      <c r="C40" s="164"/>
      <c r="D40" s="165"/>
      <c r="E40" s="16"/>
      <c r="F40" s="148"/>
      <c r="G40" s="34"/>
      <c r="H40" s="34"/>
      <c r="I40" s="210"/>
      <c r="AA40" s="8"/>
      <c r="AB40" s="9"/>
      <c r="AC40" s="10"/>
      <c r="AD40" s="10"/>
      <c r="AE40" s="10"/>
      <c r="AF40" s="10"/>
      <c r="AG40" s="10"/>
      <c r="AH40" s="10"/>
      <c r="AI40" s="10"/>
      <c r="AJ40" s="10"/>
      <c r="AK40" s="10"/>
      <c r="AL40" s="10"/>
    </row>
    <row r="41" spans="1:43" ht="27" customHeight="1" x14ac:dyDescent="0.2">
      <c r="B41" s="155">
        <v>14</v>
      </c>
      <c r="C41" s="164"/>
      <c r="D41" s="165"/>
      <c r="E41" s="16"/>
      <c r="F41" s="147"/>
      <c r="G41" s="34"/>
      <c r="H41" s="34"/>
      <c r="I41" s="210"/>
      <c r="AA41" s="8"/>
      <c r="AB41" s="9"/>
      <c r="AC41" s="10"/>
      <c r="AD41" s="10"/>
      <c r="AE41" s="10"/>
      <c r="AF41" s="10"/>
      <c r="AG41" s="10"/>
      <c r="AH41" s="10"/>
      <c r="AI41" s="9"/>
      <c r="AJ41" s="9"/>
      <c r="AK41" s="9"/>
      <c r="AL41" s="10"/>
    </row>
    <row r="42" spans="1:43" ht="27" customHeight="1" x14ac:dyDescent="0.2">
      <c r="B42" s="155"/>
      <c r="C42" s="164"/>
      <c r="D42" s="165"/>
      <c r="E42" s="16"/>
      <c r="F42" s="148"/>
      <c r="G42" s="34"/>
      <c r="H42" s="34"/>
      <c r="I42" s="210"/>
      <c r="AA42" s="8"/>
      <c r="AB42" s="9"/>
      <c r="AC42" s="10"/>
      <c r="AD42" s="10"/>
      <c r="AE42" s="10"/>
      <c r="AF42" s="10"/>
      <c r="AG42" s="9"/>
      <c r="AH42" s="10"/>
      <c r="AI42" s="9"/>
      <c r="AJ42" s="9"/>
      <c r="AK42" s="9"/>
      <c r="AL42" s="10"/>
    </row>
    <row r="43" spans="1:43" ht="27" customHeight="1" x14ac:dyDescent="0.2">
      <c r="B43" s="155">
        <v>15</v>
      </c>
      <c r="C43" s="164"/>
      <c r="D43" s="165"/>
      <c r="E43" s="16"/>
      <c r="F43" s="147"/>
      <c r="G43" s="34"/>
      <c r="H43" s="34"/>
      <c r="I43" s="210"/>
      <c r="M43" s="13"/>
      <c r="AA43" s="8"/>
      <c r="AB43" s="9"/>
      <c r="AC43" s="10"/>
      <c r="AD43" s="10"/>
      <c r="AE43" s="10"/>
      <c r="AF43" s="10"/>
      <c r="AG43" s="9"/>
      <c r="AH43" s="10"/>
      <c r="AI43" s="10"/>
      <c r="AJ43" s="10"/>
      <c r="AK43" s="10"/>
      <c r="AL43" s="10"/>
    </row>
    <row r="44" spans="1:43" ht="27" customHeight="1" x14ac:dyDescent="0.2">
      <c r="B44" s="155"/>
      <c r="C44" s="164"/>
      <c r="D44" s="165"/>
      <c r="E44" s="16"/>
      <c r="F44" s="148"/>
      <c r="G44" s="34"/>
      <c r="H44" s="34"/>
      <c r="I44" s="210"/>
      <c r="AA44" s="8"/>
      <c r="AB44" s="9"/>
      <c r="AC44" s="10"/>
      <c r="AD44" s="10"/>
      <c r="AE44" s="10"/>
      <c r="AF44" s="10"/>
      <c r="AG44" s="10"/>
      <c r="AH44" s="10"/>
      <c r="AI44" s="10"/>
      <c r="AJ44" s="10"/>
      <c r="AK44" s="10"/>
      <c r="AL44" s="10"/>
    </row>
    <row r="45" spans="1:43" ht="27" customHeight="1" x14ac:dyDescent="0.2">
      <c r="B45" s="155">
        <v>16</v>
      </c>
      <c r="C45" s="164"/>
      <c r="D45" s="165"/>
      <c r="E45" s="16"/>
      <c r="F45" s="147"/>
      <c r="G45" s="34"/>
      <c r="H45" s="34"/>
      <c r="I45" s="210"/>
      <c r="AA45" s="8"/>
      <c r="AB45" s="9"/>
      <c r="AC45" s="9"/>
      <c r="AD45" s="9"/>
      <c r="AE45" s="9"/>
      <c r="AF45" s="9"/>
      <c r="AG45" s="10"/>
      <c r="AH45" s="10"/>
      <c r="AI45" s="9"/>
      <c r="AJ45" s="9"/>
      <c r="AK45" s="9"/>
      <c r="AL45" s="10"/>
    </row>
    <row r="46" spans="1:43" ht="27" customHeight="1" x14ac:dyDescent="0.2">
      <c r="B46" s="155"/>
      <c r="C46" s="164"/>
      <c r="D46" s="165"/>
      <c r="E46" s="16"/>
      <c r="F46" s="148"/>
      <c r="G46" s="34"/>
      <c r="H46" s="34"/>
      <c r="I46" s="210"/>
      <c r="AA46" s="8"/>
      <c r="AB46" s="10"/>
      <c r="AC46" s="9"/>
      <c r="AD46" s="9"/>
      <c r="AE46" s="9"/>
      <c r="AF46" s="9"/>
      <c r="AG46" s="10"/>
      <c r="AH46" s="9"/>
      <c r="AI46" s="10"/>
      <c r="AJ46" s="10"/>
      <c r="AK46" s="10"/>
      <c r="AL46" s="10"/>
    </row>
    <row r="47" spans="1:43" ht="27" customHeight="1" x14ac:dyDescent="0.2">
      <c r="B47" s="155">
        <v>17</v>
      </c>
      <c r="C47" s="164"/>
      <c r="D47" s="165"/>
      <c r="E47" s="16"/>
      <c r="F47" s="147"/>
      <c r="G47" s="34"/>
      <c r="H47" s="34"/>
      <c r="I47" s="210"/>
      <c r="AA47" s="8"/>
      <c r="AB47" s="9"/>
      <c r="AC47" s="10"/>
      <c r="AD47" s="10"/>
      <c r="AE47" s="10"/>
      <c r="AF47" s="10"/>
      <c r="AG47" s="10"/>
      <c r="AH47" s="10"/>
      <c r="AI47" s="9"/>
      <c r="AJ47" s="9"/>
      <c r="AK47" s="9"/>
      <c r="AL47" s="10"/>
    </row>
    <row r="48" spans="1:43" ht="27" customHeight="1" x14ac:dyDescent="0.2">
      <c r="B48" s="155"/>
      <c r="C48" s="164"/>
      <c r="D48" s="165"/>
      <c r="E48" s="16"/>
      <c r="F48" s="148"/>
      <c r="G48" s="34"/>
      <c r="H48" s="34"/>
      <c r="I48" s="210"/>
      <c r="AA48" s="8"/>
      <c r="AB48" s="10"/>
      <c r="AC48" s="10"/>
      <c r="AD48" s="10"/>
      <c r="AE48" s="10"/>
      <c r="AF48" s="10"/>
      <c r="AG48" s="10"/>
      <c r="AH48" s="10"/>
      <c r="AI48" s="10"/>
      <c r="AJ48" s="10"/>
      <c r="AK48" s="10"/>
      <c r="AL48" s="10"/>
    </row>
    <row r="49" spans="1:38" ht="27" customHeight="1" x14ac:dyDescent="0.2">
      <c r="B49" s="155">
        <v>18</v>
      </c>
      <c r="C49" s="164"/>
      <c r="D49" s="165"/>
      <c r="E49" s="16"/>
      <c r="F49" s="147"/>
      <c r="G49" s="34"/>
      <c r="H49" s="34"/>
      <c r="I49" s="210"/>
      <c r="AA49" s="8"/>
      <c r="AB49" s="9"/>
      <c r="AC49" s="10"/>
      <c r="AD49" s="10"/>
      <c r="AE49" s="10"/>
      <c r="AF49" s="10"/>
      <c r="AG49" s="10"/>
      <c r="AH49" s="10"/>
      <c r="AI49" s="9"/>
      <c r="AJ49" s="9"/>
      <c r="AK49" s="9"/>
      <c r="AL49" s="10"/>
    </row>
    <row r="50" spans="1:38" ht="27" customHeight="1" x14ac:dyDescent="0.2">
      <c r="B50" s="155"/>
      <c r="C50" s="164"/>
      <c r="D50" s="165"/>
      <c r="E50" s="16"/>
      <c r="F50" s="148"/>
      <c r="G50" s="34"/>
      <c r="H50" s="34"/>
      <c r="I50" s="210"/>
      <c r="AA50" s="8"/>
      <c r="AB50" s="10"/>
      <c r="AC50" s="10"/>
      <c r="AD50" s="10"/>
      <c r="AE50" s="10"/>
      <c r="AF50" s="10"/>
      <c r="AG50" s="10"/>
      <c r="AH50" s="10"/>
      <c r="AI50" s="9"/>
      <c r="AJ50" s="9"/>
      <c r="AK50" s="9"/>
      <c r="AL50" s="10"/>
    </row>
    <row r="51" spans="1:38" ht="27" customHeight="1" x14ac:dyDescent="0.2">
      <c r="B51" s="155">
        <v>19</v>
      </c>
      <c r="C51" s="164"/>
      <c r="D51" s="165"/>
      <c r="E51" s="16"/>
      <c r="F51" s="147"/>
      <c r="G51" s="34"/>
      <c r="H51" s="34"/>
      <c r="I51" s="210"/>
      <c r="AA51" s="8"/>
      <c r="AB51" s="10"/>
      <c r="AC51" s="10"/>
      <c r="AD51" s="10"/>
      <c r="AE51" s="10"/>
      <c r="AF51" s="10"/>
      <c r="AG51" s="10"/>
      <c r="AH51" s="10"/>
      <c r="AI51" s="9"/>
      <c r="AJ51" s="9"/>
      <c r="AK51" s="9"/>
      <c r="AL51" s="10"/>
    </row>
    <row r="52" spans="1:38" ht="27" customHeight="1" x14ac:dyDescent="0.2">
      <c r="B52" s="155"/>
      <c r="C52" s="164"/>
      <c r="D52" s="165"/>
      <c r="E52" s="16"/>
      <c r="F52" s="148"/>
      <c r="G52" s="34"/>
      <c r="H52" s="34"/>
      <c r="I52" s="210"/>
      <c r="AA52" s="8"/>
      <c r="AB52" s="9"/>
      <c r="AC52" s="10"/>
      <c r="AD52" s="10"/>
      <c r="AE52" s="10"/>
      <c r="AF52" s="10"/>
      <c r="AG52" s="10"/>
      <c r="AH52" s="10"/>
      <c r="AI52" s="9"/>
      <c r="AJ52" s="9"/>
      <c r="AK52" s="9"/>
      <c r="AL52" s="10"/>
    </row>
    <row r="53" spans="1:38" ht="27" customHeight="1" x14ac:dyDescent="0.2">
      <c r="B53" s="155">
        <v>20</v>
      </c>
      <c r="C53" s="164"/>
      <c r="D53" s="165"/>
      <c r="E53" s="16"/>
      <c r="F53" s="145"/>
      <c r="G53" s="34"/>
      <c r="H53" s="34"/>
      <c r="I53" s="210"/>
      <c r="AA53" s="8"/>
      <c r="AB53" s="9"/>
      <c r="AC53" s="10"/>
      <c r="AD53" s="10"/>
      <c r="AE53" s="10"/>
      <c r="AF53" s="10"/>
      <c r="AG53" s="10"/>
      <c r="AH53" s="10"/>
      <c r="AI53" s="9"/>
      <c r="AJ53" s="9"/>
      <c r="AK53" s="9"/>
      <c r="AL53" s="10"/>
    </row>
    <row r="54" spans="1:38" ht="27" customHeight="1" thickBot="1" x14ac:dyDescent="0.25">
      <c r="B54" s="159"/>
      <c r="C54" s="192"/>
      <c r="D54" s="193"/>
      <c r="E54" s="16"/>
      <c r="F54" s="146"/>
      <c r="G54" s="35"/>
      <c r="H54" s="35"/>
      <c r="I54" s="210"/>
      <c r="AA54" s="11"/>
      <c r="AB54" s="9"/>
      <c r="AC54" s="10"/>
      <c r="AD54" s="10"/>
      <c r="AE54" s="10"/>
      <c r="AF54" s="10"/>
      <c r="AG54" s="10"/>
      <c r="AH54" s="10"/>
      <c r="AI54" s="9"/>
      <c r="AJ54" s="9"/>
      <c r="AK54" s="9"/>
      <c r="AL54" s="10"/>
    </row>
    <row r="55" spans="1:38" ht="27" customHeight="1" x14ac:dyDescent="0.2">
      <c r="A55" s="15">
        <f>COUNTA(E55,E57,E59,E61,E63,E65,E67,E69,E71,E73)</f>
        <v>0</v>
      </c>
      <c r="B55" s="155">
        <v>21</v>
      </c>
      <c r="C55" s="164"/>
      <c r="D55" s="165"/>
      <c r="E55" s="16"/>
      <c r="F55" s="147"/>
      <c r="G55" s="34"/>
      <c r="H55" s="34"/>
      <c r="I55" s="210"/>
      <c r="AA55" s="8"/>
      <c r="AB55" s="9"/>
      <c r="AC55" s="10"/>
      <c r="AD55" s="10"/>
      <c r="AE55" s="10"/>
      <c r="AF55" s="10"/>
      <c r="AG55" s="10"/>
      <c r="AH55" s="10"/>
      <c r="AI55" s="9"/>
      <c r="AJ55" s="9"/>
      <c r="AK55" s="9"/>
      <c r="AL55" s="10"/>
    </row>
    <row r="56" spans="1:38" ht="27" customHeight="1" x14ac:dyDescent="0.2">
      <c r="A56" s="20">
        <f>COUNTA(G55:I55,G57:I57,G59:I59,G61:I61,G63:I63,G65:I65,G67:I67,G69:I69,G71:I71,G73:I73)</f>
        <v>0</v>
      </c>
      <c r="B56" s="155"/>
      <c r="C56" s="164"/>
      <c r="D56" s="165"/>
      <c r="E56" s="16"/>
      <c r="F56" s="148"/>
      <c r="G56" s="34"/>
      <c r="H56" s="34"/>
      <c r="I56" s="210"/>
      <c r="AA56" s="8"/>
      <c r="AB56" s="10"/>
      <c r="AC56" s="10"/>
      <c r="AD56" s="10"/>
      <c r="AE56" s="10"/>
      <c r="AF56" s="10"/>
      <c r="AG56" s="10"/>
      <c r="AH56" s="10"/>
      <c r="AI56" s="9"/>
      <c r="AJ56" s="9"/>
      <c r="AK56" s="9"/>
      <c r="AL56" s="10"/>
    </row>
    <row r="57" spans="1:38" ht="27" customHeight="1" x14ac:dyDescent="0.2">
      <c r="B57" s="155">
        <v>22</v>
      </c>
      <c r="C57" s="164"/>
      <c r="D57" s="165"/>
      <c r="E57" s="16"/>
      <c r="F57" s="147"/>
      <c r="G57" s="34"/>
      <c r="H57" s="34"/>
      <c r="I57" s="210"/>
      <c r="AA57" s="8"/>
      <c r="AB57" s="9"/>
      <c r="AC57" s="10"/>
      <c r="AD57" s="10"/>
      <c r="AE57" s="10"/>
      <c r="AF57" s="10"/>
      <c r="AG57" s="10"/>
      <c r="AH57" s="10"/>
      <c r="AI57" s="10"/>
      <c r="AJ57" s="10"/>
      <c r="AK57" s="10"/>
      <c r="AL57" s="9"/>
    </row>
    <row r="58" spans="1:38" ht="27" customHeight="1" x14ac:dyDescent="0.2">
      <c r="B58" s="155"/>
      <c r="C58" s="164"/>
      <c r="D58" s="165"/>
      <c r="E58" s="16"/>
      <c r="F58" s="148"/>
      <c r="G58" s="34"/>
      <c r="H58" s="34"/>
      <c r="I58" s="210"/>
      <c r="AA58" s="8"/>
      <c r="AB58" s="9"/>
      <c r="AC58" s="10"/>
      <c r="AD58" s="10"/>
      <c r="AE58" s="10"/>
      <c r="AF58" s="10"/>
      <c r="AG58" s="10"/>
      <c r="AH58" s="9"/>
      <c r="AI58" s="9"/>
      <c r="AJ58" s="9"/>
      <c r="AK58" s="9"/>
      <c r="AL58" s="10"/>
    </row>
    <row r="59" spans="1:38" ht="27" customHeight="1" x14ac:dyDescent="0.2">
      <c r="B59" s="155">
        <v>23</v>
      </c>
      <c r="C59" s="164"/>
      <c r="D59" s="165"/>
      <c r="E59" s="16"/>
      <c r="F59" s="147"/>
      <c r="G59" s="34"/>
      <c r="H59" s="34"/>
      <c r="I59" s="210"/>
      <c r="AA59" s="8"/>
      <c r="AB59" s="9"/>
      <c r="AC59" s="10"/>
      <c r="AD59" s="10"/>
      <c r="AE59" s="10"/>
      <c r="AF59" s="10"/>
      <c r="AG59" s="10"/>
      <c r="AH59" s="10"/>
      <c r="AI59" s="9"/>
      <c r="AJ59" s="9"/>
      <c r="AK59" s="9"/>
      <c r="AL59" s="10"/>
    </row>
    <row r="60" spans="1:38" ht="27" customHeight="1" x14ac:dyDescent="0.2">
      <c r="B60" s="155"/>
      <c r="C60" s="164"/>
      <c r="D60" s="165"/>
      <c r="E60" s="16"/>
      <c r="F60" s="148"/>
      <c r="G60" s="34"/>
      <c r="H60" s="34"/>
      <c r="I60" s="210"/>
      <c r="AA60" s="8"/>
      <c r="AB60" s="9"/>
      <c r="AC60" s="10"/>
      <c r="AD60" s="10"/>
      <c r="AE60" s="10"/>
      <c r="AF60" s="10"/>
      <c r="AG60" s="10"/>
      <c r="AH60" s="10"/>
      <c r="AI60" s="10"/>
      <c r="AJ60" s="10"/>
      <c r="AK60" s="10"/>
      <c r="AL60" s="10"/>
    </row>
    <row r="61" spans="1:38" ht="27" customHeight="1" x14ac:dyDescent="0.2">
      <c r="B61" s="155">
        <v>24</v>
      </c>
      <c r="C61" s="164"/>
      <c r="D61" s="165"/>
      <c r="E61" s="16"/>
      <c r="F61" s="147"/>
      <c r="G61" s="34"/>
      <c r="H61" s="34"/>
      <c r="I61" s="210"/>
      <c r="AA61" s="8"/>
      <c r="AB61" s="9"/>
      <c r="AC61" s="10"/>
      <c r="AD61" s="10"/>
      <c r="AE61" s="10"/>
      <c r="AF61" s="10"/>
      <c r="AG61" s="10"/>
      <c r="AH61" s="10"/>
      <c r="AI61" s="9"/>
      <c r="AJ61" s="9"/>
      <c r="AK61" s="9"/>
      <c r="AL61" s="10"/>
    </row>
    <row r="62" spans="1:38" ht="27" customHeight="1" x14ac:dyDescent="0.2">
      <c r="B62" s="155"/>
      <c r="C62" s="164"/>
      <c r="D62" s="165"/>
      <c r="E62" s="16"/>
      <c r="F62" s="148"/>
      <c r="G62" s="34"/>
      <c r="H62" s="34"/>
      <c r="I62" s="210"/>
      <c r="AA62" s="8"/>
      <c r="AB62" s="9"/>
      <c r="AC62" s="10"/>
      <c r="AD62" s="10"/>
      <c r="AE62" s="10"/>
      <c r="AF62" s="10"/>
      <c r="AG62" s="9"/>
      <c r="AH62" s="10"/>
      <c r="AI62" s="9"/>
      <c r="AJ62" s="9"/>
      <c r="AK62" s="9"/>
      <c r="AL62" s="10"/>
    </row>
    <row r="63" spans="1:38" ht="27" customHeight="1" x14ac:dyDescent="0.2">
      <c r="B63" s="155">
        <v>25</v>
      </c>
      <c r="C63" s="164"/>
      <c r="D63" s="165"/>
      <c r="E63" s="16"/>
      <c r="F63" s="147"/>
      <c r="G63" s="34"/>
      <c r="H63" s="34"/>
      <c r="I63" s="210"/>
      <c r="AA63" s="8"/>
      <c r="AB63" s="9"/>
      <c r="AC63" s="10"/>
      <c r="AD63" s="10"/>
      <c r="AE63" s="10"/>
      <c r="AF63" s="10"/>
      <c r="AG63" s="9"/>
      <c r="AH63" s="10"/>
      <c r="AI63" s="10"/>
      <c r="AJ63" s="10"/>
      <c r="AK63" s="10"/>
      <c r="AL63" s="10"/>
    </row>
    <row r="64" spans="1:38" ht="27" customHeight="1" x14ac:dyDescent="0.2">
      <c r="B64" s="155"/>
      <c r="C64" s="164"/>
      <c r="D64" s="165"/>
      <c r="E64" s="16"/>
      <c r="F64" s="148"/>
      <c r="G64" s="34"/>
      <c r="H64" s="34"/>
      <c r="I64" s="210"/>
      <c r="AA64" s="8"/>
      <c r="AB64" s="9"/>
      <c r="AC64" s="10"/>
      <c r="AD64" s="10"/>
      <c r="AE64" s="10"/>
      <c r="AF64" s="10"/>
      <c r="AG64" s="10"/>
      <c r="AH64" s="10"/>
      <c r="AI64" s="10"/>
      <c r="AJ64" s="10"/>
      <c r="AK64" s="10"/>
      <c r="AL64" s="10"/>
    </row>
    <row r="65" spans="1:38" ht="27" customHeight="1" x14ac:dyDescent="0.2">
      <c r="B65" s="155">
        <v>26</v>
      </c>
      <c r="C65" s="164"/>
      <c r="D65" s="165"/>
      <c r="E65" s="16"/>
      <c r="F65" s="147"/>
      <c r="G65" s="34"/>
      <c r="H65" s="34"/>
      <c r="I65" s="210"/>
      <c r="AA65" s="8"/>
      <c r="AB65" s="9"/>
      <c r="AC65" s="9"/>
      <c r="AD65" s="9"/>
      <c r="AE65" s="9"/>
      <c r="AF65" s="9"/>
      <c r="AG65" s="10"/>
      <c r="AH65" s="10"/>
      <c r="AI65" s="9"/>
      <c r="AJ65" s="9"/>
      <c r="AK65" s="9"/>
      <c r="AL65" s="10"/>
    </row>
    <row r="66" spans="1:38" ht="27" customHeight="1" x14ac:dyDescent="0.2">
      <c r="B66" s="155"/>
      <c r="C66" s="164"/>
      <c r="D66" s="165"/>
      <c r="E66" s="16"/>
      <c r="F66" s="148"/>
      <c r="G66" s="34"/>
      <c r="H66" s="34"/>
      <c r="I66" s="210"/>
      <c r="AA66" s="8"/>
      <c r="AB66" s="10"/>
      <c r="AC66" s="9"/>
      <c r="AD66" s="9"/>
      <c r="AE66" s="9"/>
      <c r="AF66" s="9"/>
      <c r="AG66" s="10"/>
      <c r="AH66" s="9"/>
      <c r="AI66" s="10"/>
      <c r="AJ66" s="10"/>
      <c r="AK66" s="10"/>
      <c r="AL66" s="10"/>
    </row>
    <row r="67" spans="1:38" ht="27" customHeight="1" x14ac:dyDescent="0.2">
      <c r="B67" s="155">
        <v>27</v>
      </c>
      <c r="C67" s="164"/>
      <c r="D67" s="165"/>
      <c r="E67" s="16"/>
      <c r="F67" s="147"/>
      <c r="G67" s="34"/>
      <c r="H67" s="34"/>
      <c r="I67" s="210"/>
      <c r="AA67" s="8"/>
      <c r="AB67" s="9"/>
      <c r="AC67" s="10"/>
      <c r="AD67" s="10"/>
      <c r="AE67" s="10"/>
      <c r="AF67" s="10"/>
      <c r="AG67" s="10"/>
      <c r="AH67" s="10"/>
      <c r="AI67" s="9"/>
      <c r="AJ67" s="9"/>
      <c r="AK67" s="9"/>
      <c r="AL67" s="10"/>
    </row>
    <row r="68" spans="1:38" ht="27" customHeight="1" x14ac:dyDescent="0.2">
      <c r="B68" s="155"/>
      <c r="C68" s="164"/>
      <c r="D68" s="165"/>
      <c r="E68" s="16"/>
      <c r="F68" s="148"/>
      <c r="G68" s="34"/>
      <c r="H68" s="34"/>
      <c r="I68" s="210"/>
      <c r="AA68" s="8"/>
      <c r="AB68" s="10"/>
      <c r="AC68" s="10"/>
      <c r="AD68" s="10"/>
      <c r="AE68" s="10"/>
      <c r="AF68" s="10"/>
      <c r="AG68" s="10"/>
      <c r="AH68" s="10"/>
      <c r="AI68" s="10"/>
      <c r="AJ68" s="10"/>
      <c r="AK68" s="10"/>
      <c r="AL68" s="10"/>
    </row>
    <row r="69" spans="1:38" ht="27" customHeight="1" x14ac:dyDescent="0.2">
      <c r="B69" s="155">
        <v>28</v>
      </c>
      <c r="C69" s="164"/>
      <c r="D69" s="165"/>
      <c r="E69" s="16"/>
      <c r="F69" s="147"/>
      <c r="G69" s="34"/>
      <c r="H69" s="34"/>
      <c r="I69" s="210"/>
      <c r="AA69" s="8"/>
      <c r="AB69" s="9"/>
      <c r="AC69" s="10"/>
      <c r="AD69" s="10"/>
      <c r="AE69" s="10"/>
      <c r="AF69" s="10"/>
      <c r="AG69" s="10"/>
      <c r="AH69" s="10"/>
      <c r="AI69" s="9"/>
      <c r="AJ69" s="9"/>
      <c r="AK69" s="9"/>
      <c r="AL69" s="10"/>
    </row>
    <row r="70" spans="1:38" ht="27" customHeight="1" x14ac:dyDescent="0.2">
      <c r="B70" s="155"/>
      <c r="C70" s="164"/>
      <c r="D70" s="165"/>
      <c r="E70" s="16"/>
      <c r="F70" s="148"/>
      <c r="G70" s="34"/>
      <c r="H70" s="34"/>
      <c r="I70" s="210"/>
      <c r="AA70" s="8"/>
      <c r="AB70" s="10"/>
      <c r="AC70" s="10"/>
      <c r="AD70" s="10"/>
      <c r="AE70" s="10"/>
      <c r="AF70" s="10"/>
      <c r="AG70" s="10"/>
      <c r="AH70" s="10"/>
      <c r="AI70" s="9"/>
      <c r="AJ70" s="9"/>
      <c r="AK70" s="9"/>
      <c r="AL70" s="10"/>
    </row>
    <row r="71" spans="1:38" ht="27" customHeight="1" x14ac:dyDescent="0.2">
      <c r="B71" s="155">
        <v>29</v>
      </c>
      <c r="C71" s="164"/>
      <c r="D71" s="165"/>
      <c r="E71" s="16"/>
      <c r="F71" s="147"/>
      <c r="G71" s="34"/>
      <c r="H71" s="34"/>
      <c r="I71" s="210"/>
      <c r="AA71" s="8"/>
      <c r="AB71" s="10"/>
      <c r="AC71" s="10"/>
      <c r="AD71" s="10"/>
      <c r="AE71" s="10"/>
      <c r="AF71" s="10"/>
      <c r="AG71" s="10"/>
      <c r="AH71" s="10"/>
      <c r="AI71" s="9"/>
      <c r="AJ71" s="9"/>
      <c r="AK71" s="9"/>
      <c r="AL71" s="10"/>
    </row>
    <row r="72" spans="1:38" ht="27" customHeight="1" x14ac:dyDescent="0.2">
      <c r="B72" s="155"/>
      <c r="C72" s="164"/>
      <c r="D72" s="165"/>
      <c r="E72" s="16"/>
      <c r="F72" s="148"/>
      <c r="G72" s="34"/>
      <c r="H72" s="34"/>
      <c r="I72" s="210"/>
      <c r="AA72" s="8"/>
      <c r="AB72" s="9"/>
      <c r="AC72" s="10"/>
      <c r="AD72" s="10"/>
      <c r="AE72" s="10"/>
      <c r="AF72" s="10"/>
      <c r="AG72" s="10"/>
      <c r="AH72" s="10"/>
      <c r="AI72" s="9"/>
      <c r="AJ72" s="9"/>
      <c r="AK72" s="9"/>
      <c r="AL72" s="10"/>
    </row>
    <row r="73" spans="1:38" ht="27" customHeight="1" x14ac:dyDescent="0.2">
      <c r="B73" s="155">
        <v>30</v>
      </c>
      <c r="C73" s="164"/>
      <c r="D73" s="165"/>
      <c r="E73" s="16"/>
      <c r="F73" s="145"/>
      <c r="G73" s="34"/>
      <c r="H73" s="34"/>
      <c r="I73" s="210"/>
      <c r="AA73" s="8"/>
      <c r="AB73" s="9"/>
      <c r="AC73" s="10"/>
      <c r="AD73" s="10"/>
      <c r="AE73" s="10"/>
      <c r="AF73" s="10"/>
      <c r="AG73" s="10"/>
      <c r="AH73" s="10"/>
      <c r="AI73" s="9"/>
      <c r="AJ73" s="9"/>
      <c r="AK73" s="9"/>
      <c r="AL73" s="10"/>
    </row>
    <row r="74" spans="1:38" ht="27" customHeight="1" thickBot="1" x14ac:dyDescent="0.25">
      <c r="B74" s="159"/>
      <c r="C74" s="192"/>
      <c r="D74" s="193"/>
      <c r="E74" s="16"/>
      <c r="F74" s="146"/>
      <c r="G74" s="35"/>
      <c r="H74" s="35"/>
      <c r="I74" s="210"/>
      <c r="AA74" s="11"/>
      <c r="AB74" s="9"/>
      <c r="AC74" s="10"/>
      <c r="AD74" s="10"/>
      <c r="AE74" s="10"/>
      <c r="AF74" s="10"/>
      <c r="AG74" s="10"/>
      <c r="AH74" s="10"/>
      <c r="AI74" s="9"/>
      <c r="AJ74" s="9"/>
      <c r="AK74" s="9"/>
      <c r="AL74" s="10"/>
    </row>
    <row r="75" spans="1:38" ht="27" customHeight="1" x14ac:dyDescent="0.2">
      <c r="A75" s="15">
        <f>COUNTA(E75,E77,E79,E81,E83,E85,E87,E89,E91,E93)</f>
        <v>0</v>
      </c>
      <c r="B75" s="155">
        <v>31</v>
      </c>
      <c r="C75" s="164"/>
      <c r="D75" s="165"/>
      <c r="E75" s="16"/>
      <c r="F75" s="147"/>
      <c r="G75" s="34"/>
      <c r="H75" s="34"/>
      <c r="I75" s="210"/>
      <c r="AA75" s="8"/>
      <c r="AB75" s="9"/>
      <c r="AC75" s="10"/>
      <c r="AD75" s="10"/>
      <c r="AE75" s="10"/>
      <c r="AF75" s="10"/>
      <c r="AG75" s="10"/>
      <c r="AH75" s="10"/>
      <c r="AI75" s="9"/>
      <c r="AJ75" s="9"/>
      <c r="AK75" s="9"/>
      <c r="AL75" s="10"/>
    </row>
    <row r="76" spans="1:38" ht="27" customHeight="1" x14ac:dyDescent="0.2">
      <c r="A76" s="20">
        <f>COUNTA(G75:I75,G77:I77,G79:I79,G81:I81,G83:I83,G85:I85,G87:I87,G89:I89,G91:I91,G93:I93)</f>
        <v>0</v>
      </c>
      <c r="B76" s="155"/>
      <c r="C76" s="164"/>
      <c r="D76" s="165"/>
      <c r="E76" s="16"/>
      <c r="F76" s="148"/>
      <c r="G76" s="34"/>
      <c r="H76" s="34"/>
      <c r="I76" s="210"/>
      <c r="AA76" s="8"/>
      <c r="AB76" s="10"/>
      <c r="AC76" s="10"/>
      <c r="AD76" s="10"/>
      <c r="AE76" s="10"/>
      <c r="AF76" s="10"/>
      <c r="AG76" s="10"/>
      <c r="AH76" s="10"/>
      <c r="AI76" s="9"/>
      <c r="AJ76" s="9"/>
      <c r="AK76" s="9"/>
      <c r="AL76" s="10"/>
    </row>
    <row r="77" spans="1:38" ht="27" customHeight="1" x14ac:dyDescent="0.2">
      <c r="B77" s="155">
        <v>32</v>
      </c>
      <c r="C77" s="164"/>
      <c r="D77" s="165"/>
      <c r="E77" s="16"/>
      <c r="F77" s="147"/>
      <c r="G77" s="34"/>
      <c r="H77" s="34"/>
      <c r="I77" s="210"/>
      <c r="AA77" s="8"/>
      <c r="AB77" s="9"/>
      <c r="AC77" s="10"/>
      <c r="AD77" s="10"/>
      <c r="AE77" s="10"/>
      <c r="AF77" s="10"/>
      <c r="AG77" s="10"/>
      <c r="AH77" s="10"/>
      <c r="AI77" s="10"/>
      <c r="AJ77" s="10"/>
      <c r="AK77" s="10"/>
      <c r="AL77" s="9"/>
    </row>
    <row r="78" spans="1:38" ht="27" customHeight="1" x14ac:dyDescent="0.2">
      <c r="B78" s="155"/>
      <c r="C78" s="164"/>
      <c r="D78" s="165"/>
      <c r="E78" s="16"/>
      <c r="F78" s="148"/>
      <c r="G78" s="34"/>
      <c r="H78" s="34"/>
      <c r="I78" s="210"/>
      <c r="AA78" s="8"/>
      <c r="AB78" s="9"/>
      <c r="AC78" s="10"/>
      <c r="AD78" s="10"/>
      <c r="AE78" s="10"/>
      <c r="AF78" s="10"/>
      <c r="AG78" s="10"/>
      <c r="AH78" s="9"/>
      <c r="AI78" s="9"/>
      <c r="AJ78" s="9"/>
      <c r="AK78" s="9"/>
      <c r="AL78" s="10"/>
    </row>
    <row r="79" spans="1:38" ht="27" customHeight="1" x14ac:dyDescent="0.2">
      <c r="B79" s="155">
        <v>33</v>
      </c>
      <c r="C79" s="164"/>
      <c r="D79" s="165"/>
      <c r="E79" s="16"/>
      <c r="F79" s="147"/>
      <c r="G79" s="34"/>
      <c r="H79" s="34"/>
      <c r="I79" s="210"/>
      <c r="AA79" s="8"/>
      <c r="AB79" s="9"/>
      <c r="AC79" s="10"/>
      <c r="AD79" s="10"/>
      <c r="AE79" s="10"/>
      <c r="AF79" s="10"/>
      <c r="AG79" s="10"/>
      <c r="AH79" s="10"/>
      <c r="AI79" s="9"/>
      <c r="AJ79" s="9"/>
      <c r="AK79" s="9"/>
      <c r="AL79" s="10"/>
    </row>
    <row r="80" spans="1:38" ht="27" customHeight="1" x14ac:dyDescent="0.2">
      <c r="B80" s="155"/>
      <c r="C80" s="164"/>
      <c r="D80" s="165"/>
      <c r="E80" s="16"/>
      <c r="F80" s="148"/>
      <c r="G80" s="34"/>
      <c r="H80" s="34"/>
      <c r="I80" s="210"/>
      <c r="AA80" s="8"/>
      <c r="AB80" s="9"/>
      <c r="AC80" s="10"/>
      <c r="AD80" s="10"/>
      <c r="AE80" s="10"/>
      <c r="AF80" s="10"/>
      <c r="AG80" s="10"/>
      <c r="AH80" s="10"/>
      <c r="AI80" s="10"/>
      <c r="AJ80" s="10"/>
      <c r="AK80" s="10"/>
      <c r="AL80" s="10"/>
    </row>
    <row r="81" spans="1:38" ht="27" customHeight="1" x14ac:dyDescent="0.2">
      <c r="B81" s="155">
        <v>34</v>
      </c>
      <c r="C81" s="164"/>
      <c r="D81" s="165"/>
      <c r="E81" s="16"/>
      <c r="F81" s="147"/>
      <c r="G81" s="34"/>
      <c r="H81" s="34"/>
      <c r="I81" s="210"/>
      <c r="AA81" s="8"/>
      <c r="AB81" s="9"/>
      <c r="AC81" s="10"/>
      <c r="AD81" s="10"/>
      <c r="AE81" s="10"/>
      <c r="AF81" s="10"/>
      <c r="AG81" s="10"/>
      <c r="AH81" s="10"/>
      <c r="AI81" s="9"/>
      <c r="AJ81" s="9"/>
      <c r="AK81" s="9"/>
      <c r="AL81" s="10"/>
    </row>
    <row r="82" spans="1:38" ht="27" customHeight="1" x14ac:dyDescent="0.2">
      <c r="B82" s="155"/>
      <c r="C82" s="164"/>
      <c r="D82" s="165"/>
      <c r="E82" s="16"/>
      <c r="F82" s="148"/>
      <c r="G82" s="34"/>
      <c r="H82" s="34"/>
      <c r="I82" s="210"/>
      <c r="AA82" s="8"/>
      <c r="AB82" s="9"/>
      <c r="AC82" s="10"/>
      <c r="AD82" s="10"/>
      <c r="AE82" s="10"/>
      <c r="AF82" s="10"/>
      <c r="AG82" s="9"/>
      <c r="AH82" s="10"/>
      <c r="AI82" s="9"/>
      <c r="AJ82" s="9"/>
      <c r="AK82" s="9"/>
      <c r="AL82" s="10"/>
    </row>
    <row r="83" spans="1:38" ht="27" customHeight="1" x14ac:dyDescent="0.2">
      <c r="B83" s="155">
        <v>35</v>
      </c>
      <c r="C83" s="164"/>
      <c r="D83" s="165"/>
      <c r="E83" s="16"/>
      <c r="F83" s="147"/>
      <c r="G83" s="34"/>
      <c r="H83" s="34"/>
      <c r="I83" s="210"/>
      <c r="AA83" s="8"/>
      <c r="AB83" s="9"/>
      <c r="AC83" s="10"/>
      <c r="AD83" s="10"/>
      <c r="AE83" s="10"/>
      <c r="AF83" s="10"/>
      <c r="AG83" s="9"/>
      <c r="AH83" s="10"/>
      <c r="AI83" s="10"/>
      <c r="AJ83" s="10"/>
      <c r="AK83" s="10"/>
      <c r="AL83" s="10"/>
    </row>
    <row r="84" spans="1:38" ht="27" customHeight="1" x14ac:dyDescent="0.2">
      <c r="B84" s="155"/>
      <c r="C84" s="164"/>
      <c r="D84" s="165"/>
      <c r="E84" s="16"/>
      <c r="F84" s="148"/>
      <c r="G84" s="34"/>
      <c r="H84" s="34"/>
      <c r="I84" s="210"/>
      <c r="AA84" s="8"/>
      <c r="AB84" s="9"/>
      <c r="AC84" s="10"/>
      <c r="AD84" s="10"/>
      <c r="AE84" s="10"/>
      <c r="AF84" s="10"/>
      <c r="AG84" s="10"/>
      <c r="AH84" s="10"/>
      <c r="AI84" s="10"/>
      <c r="AJ84" s="10"/>
      <c r="AK84" s="10"/>
      <c r="AL84" s="10"/>
    </row>
    <row r="85" spans="1:38" ht="27" customHeight="1" x14ac:dyDescent="0.2">
      <c r="B85" s="155">
        <v>36</v>
      </c>
      <c r="C85" s="164"/>
      <c r="D85" s="165"/>
      <c r="E85" s="16"/>
      <c r="F85" s="147"/>
      <c r="G85" s="34"/>
      <c r="H85" s="34"/>
      <c r="I85" s="210"/>
      <c r="AA85" s="8"/>
      <c r="AB85" s="9"/>
      <c r="AC85" s="9"/>
      <c r="AD85" s="9"/>
      <c r="AE85" s="9"/>
      <c r="AF85" s="9"/>
      <c r="AG85" s="10"/>
      <c r="AH85" s="10"/>
      <c r="AI85" s="9"/>
      <c r="AJ85" s="9"/>
      <c r="AK85" s="9"/>
      <c r="AL85" s="10"/>
    </row>
    <row r="86" spans="1:38" ht="27" customHeight="1" x14ac:dyDescent="0.2">
      <c r="B86" s="155"/>
      <c r="C86" s="164"/>
      <c r="D86" s="165"/>
      <c r="E86" s="16"/>
      <c r="F86" s="148"/>
      <c r="G86" s="34"/>
      <c r="H86" s="34"/>
      <c r="I86" s="210"/>
      <c r="AA86" s="8"/>
      <c r="AB86" s="10"/>
      <c r="AC86" s="9"/>
      <c r="AD86" s="9"/>
      <c r="AE86" s="9"/>
      <c r="AF86" s="9"/>
      <c r="AG86" s="10"/>
      <c r="AH86" s="9"/>
      <c r="AI86" s="10"/>
      <c r="AJ86" s="10"/>
      <c r="AK86" s="10"/>
      <c r="AL86" s="10"/>
    </row>
    <row r="87" spans="1:38" ht="27" customHeight="1" x14ac:dyDescent="0.2">
      <c r="B87" s="155">
        <v>37</v>
      </c>
      <c r="C87" s="164"/>
      <c r="D87" s="165"/>
      <c r="E87" s="16"/>
      <c r="F87" s="147"/>
      <c r="G87" s="34"/>
      <c r="H87" s="34"/>
      <c r="I87" s="210"/>
      <c r="AA87" s="8"/>
      <c r="AB87" s="9"/>
      <c r="AC87" s="10"/>
      <c r="AD87" s="10"/>
      <c r="AE87" s="10"/>
      <c r="AF87" s="10"/>
      <c r="AG87" s="10"/>
      <c r="AH87" s="10"/>
      <c r="AI87" s="9"/>
      <c r="AJ87" s="9"/>
      <c r="AK87" s="9"/>
      <c r="AL87" s="10"/>
    </row>
    <row r="88" spans="1:38" ht="27" customHeight="1" x14ac:dyDescent="0.2">
      <c r="B88" s="155"/>
      <c r="C88" s="164"/>
      <c r="D88" s="165"/>
      <c r="E88" s="16"/>
      <c r="F88" s="148"/>
      <c r="G88" s="34"/>
      <c r="H88" s="34"/>
      <c r="I88" s="210"/>
      <c r="AA88" s="8"/>
      <c r="AB88" s="10"/>
      <c r="AC88" s="10"/>
      <c r="AD88" s="10"/>
      <c r="AE88" s="10"/>
      <c r="AF88" s="10"/>
      <c r="AG88" s="10"/>
      <c r="AH88" s="10"/>
      <c r="AI88" s="10"/>
      <c r="AJ88" s="10"/>
      <c r="AK88" s="10"/>
      <c r="AL88" s="10"/>
    </row>
    <row r="89" spans="1:38" ht="27" customHeight="1" x14ac:dyDescent="0.2">
      <c r="B89" s="155">
        <v>38</v>
      </c>
      <c r="C89" s="164"/>
      <c r="D89" s="165"/>
      <c r="E89" s="16"/>
      <c r="F89" s="147"/>
      <c r="G89" s="34"/>
      <c r="H89" s="34"/>
      <c r="I89" s="210"/>
      <c r="AA89" s="8"/>
      <c r="AB89" s="9"/>
      <c r="AC89" s="10"/>
      <c r="AD89" s="10"/>
      <c r="AE89" s="10"/>
      <c r="AF89" s="10"/>
      <c r="AG89" s="10"/>
      <c r="AH89" s="10"/>
      <c r="AI89" s="9"/>
      <c r="AJ89" s="9"/>
      <c r="AK89" s="9"/>
      <c r="AL89" s="10"/>
    </row>
    <row r="90" spans="1:38" ht="27" customHeight="1" x14ac:dyDescent="0.2">
      <c r="B90" s="155"/>
      <c r="C90" s="164"/>
      <c r="D90" s="165"/>
      <c r="E90" s="16"/>
      <c r="F90" s="148"/>
      <c r="G90" s="34"/>
      <c r="H90" s="34"/>
      <c r="I90" s="210"/>
      <c r="AA90" s="8"/>
      <c r="AB90" s="10"/>
      <c r="AC90" s="10"/>
      <c r="AD90" s="10"/>
      <c r="AE90" s="10"/>
      <c r="AF90" s="10"/>
      <c r="AG90" s="10"/>
      <c r="AH90" s="10"/>
      <c r="AI90" s="9"/>
      <c r="AJ90" s="9"/>
      <c r="AK90" s="9"/>
      <c r="AL90" s="10"/>
    </row>
    <row r="91" spans="1:38" ht="27" customHeight="1" x14ac:dyDescent="0.2">
      <c r="B91" s="155">
        <v>39</v>
      </c>
      <c r="C91" s="164"/>
      <c r="D91" s="165"/>
      <c r="E91" s="16"/>
      <c r="F91" s="147"/>
      <c r="G91" s="34"/>
      <c r="H91" s="34"/>
      <c r="I91" s="210"/>
      <c r="AA91" s="8"/>
      <c r="AB91" s="10"/>
      <c r="AC91" s="10"/>
      <c r="AD91" s="10"/>
      <c r="AE91" s="10"/>
      <c r="AF91" s="10"/>
      <c r="AG91" s="10"/>
      <c r="AH91" s="10"/>
      <c r="AI91" s="9"/>
      <c r="AJ91" s="9"/>
      <c r="AK91" s="9"/>
      <c r="AL91" s="10"/>
    </row>
    <row r="92" spans="1:38" ht="27" customHeight="1" x14ac:dyDescent="0.2">
      <c r="B92" s="155"/>
      <c r="C92" s="164"/>
      <c r="D92" s="165"/>
      <c r="E92" s="16"/>
      <c r="F92" s="148"/>
      <c r="G92" s="34"/>
      <c r="H92" s="34"/>
      <c r="I92" s="210"/>
      <c r="AA92" s="8"/>
      <c r="AB92" s="9"/>
      <c r="AC92" s="10"/>
      <c r="AD92" s="10"/>
      <c r="AE92" s="10"/>
      <c r="AF92" s="10"/>
      <c r="AG92" s="10"/>
      <c r="AH92" s="10"/>
      <c r="AI92" s="9"/>
      <c r="AJ92" s="9"/>
      <c r="AK92" s="9"/>
      <c r="AL92" s="10"/>
    </row>
    <row r="93" spans="1:38" ht="27" customHeight="1" x14ac:dyDescent="0.2">
      <c r="B93" s="155">
        <v>40</v>
      </c>
      <c r="C93" s="164"/>
      <c r="D93" s="165"/>
      <c r="E93" s="16"/>
      <c r="F93" s="145"/>
      <c r="G93" s="34"/>
      <c r="H93" s="34"/>
      <c r="I93" s="210"/>
      <c r="AA93" s="8"/>
      <c r="AB93" s="9"/>
      <c r="AC93" s="10"/>
      <c r="AD93" s="10"/>
      <c r="AE93" s="10"/>
      <c r="AF93" s="10"/>
      <c r="AG93" s="10"/>
      <c r="AH93" s="10"/>
      <c r="AI93" s="9"/>
      <c r="AJ93" s="9"/>
      <c r="AK93" s="9"/>
      <c r="AL93" s="10"/>
    </row>
    <row r="94" spans="1:38" ht="27" customHeight="1" thickBot="1" x14ac:dyDescent="0.25">
      <c r="B94" s="159"/>
      <c r="C94" s="192"/>
      <c r="D94" s="193"/>
      <c r="E94" s="16"/>
      <c r="F94" s="146"/>
      <c r="G94" s="35"/>
      <c r="H94" s="35"/>
      <c r="I94" s="210"/>
      <c r="AA94" s="11"/>
      <c r="AB94" s="9"/>
      <c r="AC94" s="10"/>
      <c r="AD94" s="10"/>
      <c r="AE94" s="10"/>
      <c r="AF94" s="10"/>
      <c r="AG94" s="10"/>
      <c r="AH94" s="10"/>
      <c r="AI94" s="9"/>
      <c r="AJ94" s="9"/>
      <c r="AK94" s="9"/>
      <c r="AL94" s="10"/>
    </row>
    <row r="95" spans="1:38" ht="27" customHeight="1" x14ac:dyDescent="0.2">
      <c r="A95" s="15">
        <f>COUNTA(E95,E97,E99,E101,E103,E105,E107,E109,E111,E113)</f>
        <v>0</v>
      </c>
      <c r="B95" s="155">
        <v>41</v>
      </c>
      <c r="C95" s="164"/>
      <c r="D95" s="165"/>
      <c r="E95" s="16"/>
      <c r="F95" s="147"/>
      <c r="G95" s="34"/>
      <c r="H95" s="34"/>
      <c r="I95" s="210"/>
      <c r="AA95" s="8"/>
      <c r="AB95" s="9"/>
      <c r="AC95" s="10"/>
      <c r="AD95" s="10"/>
      <c r="AE95" s="10"/>
      <c r="AF95" s="10"/>
      <c r="AG95" s="10"/>
      <c r="AH95" s="10"/>
      <c r="AI95" s="9"/>
      <c r="AJ95" s="9"/>
      <c r="AK95" s="9"/>
      <c r="AL95" s="10"/>
    </row>
    <row r="96" spans="1:38" ht="27" customHeight="1" x14ac:dyDescent="0.2">
      <c r="A96" s="20">
        <f>COUNTA(G95:I95,G97:I97,G99:I99,G101:I101,G103:I103,G105:I105,G107:I107,G109:I109,G111:I111,G113:I113)</f>
        <v>0</v>
      </c>
      <c r="B96" s="155"/>
      <c r="C96" s="164"/>
      <c r="D96" s="165"/>
      <c r="E96" s="16"/>
      <c r="F96" s="148"/>
      <c r="G96" s="34"/>
      <c r="H96" s="34"/>
      <c r="I96" s="210"/>
      <c r="AA96" s="8"/>
      <c r="AB96" s="10"/>
      <c r="AC96" s="10"/>
      <c r="AD96" s="10"/>
      <c r="AE96" s="10"/>
      <c r="AF96" s="10"/>
      <c r="AG96" s="10"/>
      <c r="AH96" s="10"/>
      <c r="AI96" s="9"/>
      <c r="AJ96" s="9"/>
      <c r="AK96" s="9"/>
      <c r="AL96" s="10"/>
    </row>
    <row r="97" spans="2:38" ht="27" customHeight="1" x14ac:dyDescent="0.2">
      <c r="B97" s="155">
        <v>42</v>
      </c>
      <c r="C97" s="164"/>
      <c r="D97" s="165"/>
      <c r="E97" s="16"/>
      <c r="F97" s="147"/>
      <c r="G97" s="34"/>
      <c r="H97" s="34"/>
      <c r="I97" s="210"/>
      <c r="AA97" s="8"/>
      <c r="AB97" s="9"/>
      <c r="AC97" s="10"/>
      <c r="AD97" s="10"/>
      <c r="AE97" s="10"/>
      <c r="AF97" s="10"/>
      <c r="AG97" s="10"/>
      <c r="AH97" s="10"/>
      <c r="AI97" s="10"/>
      <c r="AJ97" s="10"/>
      <c r="AK97" s="10"/>
      <c r="AL97" s="9"/>
    </row>
    <row r="98" spans="2:38" ht="27" customHeight="1" x14ac:dyDescent="0.2">
      <c r="B98" s="155"/>
      <c r="C98" s="164"/>
      <c r="D98" s="165"/>
      <c r="E98" s="16"/>
      <c r="F98" s="148"/>
      <c r="G98" s="34"/>
      <c r="H98" s="34"/>
      <c r="I98" s="210"/>
      <c r="AA98" s="8"/>
      <c r="AB98" s="9"/>
      <c r="AC98" s="10"/>
      <c r="AD98" s="10"/>
      <c r="AE98" s="10"/>
      <c r="AF98" s="10"/>
      <c r="AG98" s="10"/>
      <c r="AH98" s="9"/>
      <c r="AI98" s="9"/>
      <c r="AJ98" s="9"/>
      <c r="AK98" s="9"/>
      <c r="AL98" s="10"/>
    </row>
    <row r="99" spans="2:38" ht="27" customHeight="1" x14ac:dyDescent="0.2">
      <c r="B99" s="155">
        <v>43</v>
      </c>
      <c r="C99" s="164"/>
      <c r="D99" s="165"/>
      <c r="E99" s="16"/>
      <c r="F99" s="147"/>
      <c r="G99" s="34"/>
      <c r="H99" s="34"/>
      <c r="I99" s="210"/>
      <c r="AA99" s="8"/>
      <c r="AB99" s="9"/>
      <c r="AC99" s="10"/>
      <c r="AD99" s="10"/>
      <c r="AE99" s="10"/>
      <c r="AF99" s="10"/>
      <c r="AG99" s="10"/>
      <c r="AH99" s="10"/>
      <c r="AI99" s="9"/>
      <c r="AJ99" s="9"/>
      <c r="AK99" s="9"/>
      <c r="AL99" s="10"/>
    </row>
    <row r="100" spans="2:38" ht="27" customHeight="1" x14ac:dyDescent="0.2">
      <c r="B100" s="155"/>
      <c r="C100" s="164"/>
      <c r="D100" s="165"/>
      <c r="E100" s="16"/>
      <c r="F100" s="148"/>
      <c r="G100" s="34"/>
      <c r="H100" s="34"/>
      <c r="I100" s="210"/>
      <c r="AA100" s="8"/>
      <c r="AB100" s="9"/>
      <c r="AC100" s="10"/>
      <c r="AD100" s="10"/>
      <c r="AE100" s="10"/>
      <c r="AF100" s="10"/>
      <c r="AG100" s="10"/>
      <c r="AH100" s="10"/>
      <c r="AI100" s="10"/>
      <c r="AJ100" s="10"/>
      <c r="AK100" s="10"/>
      <c r="AL100" s="10"/>
    </row>
    <row r="101" spans="2:38" ht="27" customHeight="1" x14ac:dyDescent="0.2">
      <c r="B101" s="155">
        <v>44</v>
      </c>
      <c r="C101" s="164"/>
      <c r="D101" s="165"/>
      <c r="E101" s="16"/>
      <c r="F101" s="147"/>
      <c r="G101" s="34"/>
      <c r="H101" s="34"/>
      <c r="I101" s="210"/>
      <c r="AA101" s="8"/>
      <c r="AB101" s="9"/>
      <c r="AC101" s="10"/>
      <c r="AD101" s="10"/>
      <c r="AE101" s="10"/>
      <c r="AF101" s="10"/>
      <c r="AG101" s="10"/>
      <c r="AH101" s="10"/>
      <c r="AI101" s="9"/>
      <c r="AJ101" s="9"/>
      <c r="AK101" s="9"/>
      <c r="AL101" s="10"/>
    </row>
    <row r="102" spans="2:38" ht="27" customHeight="1" x14ac:dyDescent="0.2">
      <c r="B102" s="155"/>
      <c r="C102" s="164"/>
      <c r="D102" s="165"/>
      <c r="E102" s="16"/>
      <c r="F102" s="148"/>
      <c r="G102" s="34"/>
      <c r="H102" s="34"/>
      <c r="I102" s="210"/>
      <c r="AA102" s="8"/>
      <c r="AB102" s="9"/>
      <c r="AC102" s="10"/>
      <c r="AD102" s="10"/>
      <c r="AE102" s="10"/>
      <c r="AF102" s="10"/>
      <c r="AG102" s="9"/>
      <c r="AH102" s="10"/>
      <c r="AI102" s="9"/>
      <c r="AJ102" s="9"/>
      <c r="AK102" s="9"/>
      <c r="AL102" s="10"/>
    </row>
    <row r="103" spans="2:38" ht="27" customHeight="1" x14ac:dyDescent="0.2">
      <c r="B103" s="155">
        <v>45</v>
      </c>
      <c r="C103" s="164"/>
      <c r="D103" s="165"/>
      <c r="E103" s="16"/>
      <c r="F103" s="147"/>
      <c r="G103" s="34"/>
      <c r="H103" s="34"/>
      <c r="I103" s="210"/>
      <c r="AA103" s="8"/>
      <c r="AB103" s="9"/>
      <c r="AC103" s="10"/>
      <c r="AD103" s="10"/>
      <c r="AE103" s="10"/>
      <c r="AF103" s="10"/>
      <c r="AG103" s="9"/>
      <c r="AH103" s="10"/>
      <c r="AI103" s="10"/>
      <c r="AJ103" s="10"/>
      <c r="AK103" s="10"/>
      <c r="AL103" s="10"/>
    </row>
    <row r="104" spans="2:38" ht="27" customHeight="1" x14ac:dyDescent="0.2">
      <c r="B104" s="155"/>
      <c r="C104" s="164"/>
      <c r="D104" s="165"/>
      <c r="E104" s="16"/>
      <c r="F104" s="148"/>
      <c r="G104" s="34"/>
      <c r="H104" s="34"/>
      <c r="I104" s="210"/>
      <c r="AC104" s="10"/>
      <c r="AD104" s="10"/>
      <c r="AE104" s="10"/>
      <c r="AF104" s="10"/>
      <c r="AI104" s="10"/>
      <c r="AJ104" s="10"/>
      <c r="AK104" s="10"/>
      <c r="AL104" s="10"/>
    </row>
    <row r="105" spans="2:38" ht="27" customHeight="1" x14ac:dyDescent="0.2">
      <c r="B105" s="155">
        <v>46</v>
      </c>
      <c r="C105" s="164"/>
      <c r="D105" s="165"/>
      <c r="E105" s="16"/>
      <c r="F105" s="147"/>
      <c r="G105" s="34"/>
      <c r="H105" s="34"/>
      <c r="I105" s="210"/>
      <c r="AC105" s="9"/>
      <c r="AD105" s="9"/>
      <c r="AE105" s="9"/>
      <c r="AF105" s="9"/>
      <c r="AI105" s="9"/>
      <c r="AJ105" s="9"/>
      <c r="AK105" s="9"/>
      <c r="AL105" s="10"/>
    </row>
    <row r="106" spans="2:38" ht="27" customHeight="1" x14ac:dyDescent="0.2">
      <c r="B106" s="155"/>
      <c r="C106" s="164"/>
      <c r="D106" s="165"/>
      <c r="E106" s="16"/>
      <c r="F106" s="148"/>
      <c r="G106" s="34"/>
      <c r="H106" s="34"/>
      <c r="I106" s="210"/>
      <c r="AC106" s="9"/>
      <c r="AD106" s="9"/>
      <c r="AE106" s="9"/>
      <c r="AF106" s="9"/>
      <c r="AI106" s="10"/>
      <c r="AJ106" s="10"/>
      <c r="AK106" s="10"/>
      <c r="AL106" s="10"/>
    </row>
    <row r="107" spans="2:38" ht="27" customHeight="1" x14ac:dyDescent="0.2">
      <c r="B107" s="155">
        <v>47</v>
      </c>
      <c r="C107" s="164"/>
      <c r="D107" s="165"/>
      <c r="E107" s="16"/>
      <c r="F107" s="147"/>
      <c r="G107" s="34"/>
      <c r="H107" s="34"/>
      <c r="I107" s="210"/>
      <c r="AI107" s="9"/>
      <c r="AJ107" s="9"/>
      <c r="AK107" s="9"/>
      <c r="AL107" s="10"/>
    </row>
    <row r="108" spans="2:38" ht="27" customHeight="1" x14ac:dyDescent="0.2">
      <c r="B108" s="155"/>
      <c r="C108" s="164"/>
      <c r="D108" s="165"/>
      <c r="E108" s="16"/>
      <c r="F108" s="148"/>
      <c r="G108" s="34"/>
      <c r="H108" s="34"/>
      <c r="I108" s="210"/>
      <c r="AI108" s="10"/>
      <c r="AJ108" s="10"/>
      <c r="AK108" s="10"/>
      <c r="AL108" s="10"/>
    </row>
    <row r="109" spans="2:38" ht="27" customHeight="1" x14ac:dyDescent="0.2">
      <c r="B109" s="155">
        <v>48</v>
      </c>
      <c r="C109" s="164"/>
      <c r="D109" s="165"/>
      <c r="E109" s="16"/>
      <c r="F109" s="147"/>
      <c r="G109" s="34"/>
      <c r="H109" s="34"/>
      <c r="I109" s="210"/>
      <c r="AI109" s="9"/>
      <c r="AJ109" s="9"/>
      <c r="AK109" s="9"/>
      <c r="AL109" s="10"/>
    </row>
    <row r="110" spans="2:38" ht="27" customHeight="1" x14ac:dyDescent="0.2">
      <c r="B110" s="155"/>
      <c r="C110" s="164"/>
      <c r="D110" s="165"/>
      <c r="E110" s="16"/>
      <c r="F110" s="148"/>
      <c r="G110" s="34"/>
      <c r="H110" s="34"/>
      <c r="I110" s="210"/>
      <c r="AI110" s="9"/>
      <c r="AJ110" s="9"/>
      <c r="AK110" s="9"/>
      <c r="AL110" s="10"/>
    </row>
    <row r="111" spans="2:38" ht="27" customHeight="1" x14ac:dyDescent="0.2">
      <c r="B111" s="155">
        <v>49</v>
      </c>
      <c r="C111" s="164"/>
      <c r="D111" s="165"/>
      <c r="E111" s="16"/>
      <c r="F111" s="147"/>
      <c r="G111" s="34"/>
      <c r="H111" s="34"/>
      <c r="I111" s="210"/>
      <c r="AI111" s="9"/>
      <c r="AJ111" s="9"/>
      <c r="AK111" s="9"/>
      <c r="AL111" s="10"/>
    </row>
    <row r="112" spans="2:38" ht="27" customHeight="1" x14ac:dyDescent="0.2">
      <c r="B112" s="155"/>
      <c r="C112" s="164"/>
      <c r="D112" s="165"/>
      <c r="E112" s="16"/>
      <c r="F112" s="148"/>
      <c r="G112" s="34"/>
      <c r="H112" s="34"/>
      <c r="I112" s="210"/>
      <c r="AI112" s="9"/>
      <c r="AJ112" s="9"/>
      <c r="AK112" s="9"/>
      <c r="AL112" s="10"/>
    </row>
    <row r="113" spans="2:38" ht="27" customHeight="1" x14ac:dyDescent="0.2">
      <c r="B113" s="155">
        <v>50</v>
      </c>
      <c r="C113" s="164"/>
      <c r="D113" s="165"/>
      <c r="E113" s="16"/>
      <c r="F113" s="145"/>
      <c r="G113" s="34"/>
      <c r="H113" s="34"/>
      <c r="I113" s="210"/>
      <c r="AI113" s="9"/>
      <c r="AJ113" s="9"/>
      <c r="AK113" s="9"/>
      <c r="AL113" s="10"/>
    </row>
    <row r="114" spans="2:38" ht="27" customHeight="1" thickBot="1" x14ac:dyDescent="0.25">
      <c r="B114" s="159"/>
      <c r="C114" s="192"/>
      <c r="D114" s="193"/>
      <c r="E114" s="16"/>
      <c r="F114" s="146"/>
      <c r="G114" s="35"/>
      <c r="H114" s="35"/>
      <c r="I114" s="210"/>
      <c r="AI114" s="9"/>
      <c r="AJ114" s="9"/>
      <c r="AK114" s="9"/>
      <c r="AL114" s="10"/>
    </row>
    <row r="115" spans="2:38" ht="20.25" customHeight="1" x14ac:dyDescent="0.2"/>
    <row r="116" spans="2:38" ht="20.25" customHeight="1" x14ac:dyDescent="0.2"/>
    <row r="117" spans="2:38" ht="20.25" customHeight="1" x14ac:dyDescent="0.2"/>
  </sheetData>
  <sheetProtection algorithmName="SHA-512" hashValue="cZho4586rAor0l/+ViyQZzGGB/HPgjTgxSbilmDJhHn7fzHnsUV1UEkdayWMmZS7/y8THwBmxRgBjN8yum0LUg==" saltValue="eXTFRHT/u6YOaeBC+JImLg==" spinCount="100000" sheet="1" selectLockedCells="1"/>
  <dataConsolidate/>
  <mergeCells count="228">
    <mergeCell ref="F7:G7"/>
    <mergeCell ref="H7:I7"/>
    <mergeCell ref="B101:B102"/>
    <mergeCell ref="C101:C102"/>
    <mergeCell ref="D101:D102"/>
    <mergeCell ref="C99:C100"/>
    <mergeCell ref="D99:D100"/>
    <mergeCell ref="B95:B96"/>
    <mergeCell ref="C95:C96"/>
    <mergeCell ref="D95:D96"/>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B113:B114"/>
    <mergeCell ref="C113:C114"/>
    <mergeCell ref="D113:D114"/>
    <mergeCell ref="B109:B110"/>
    <mergeCell ref="C109:C110"/>
    <mergeCell ref="D109:D110"/>
    <mergeCell ref="B111:B112"/>
    <mergeCell ref="B97:B98"/>
    <mergeCell ref="B103:B104"/>
    <mergeCell ref="C103:C104"/>
    <mergeCell ref="D103:D104"/>
    <mergeCell ref="B105:B106"/>
    <mergeCell ref="C105:C106"/>
    <mergeCell ref="D105:D106"/>
    <mergeCell ref="C97:C98"/>
    <mergeCell ref="C111:C112"/>
    <mergeCell ref="D111:D112"/>
    <mergeCell ref="D97:D98"/>
    <mergeCell ref="B99:B100"/>
    <mergeCell ref="B107:B108"/>
    <mergeCell ref="C107:C108"/>
    <mergeCell ref="D107:D108"/>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53:B54"/>
    <mergeCell ref="C53:C54"/>
    <mergeCell ref="D53:D54"/>
    <mergeCell ref="B55:B56"/>
    <mergeCell ref="C55:C56"/>
    <mergeCell ref="D55:D56"/>
    <mergeCell ref="B57:B58"/>
    <mergeCell ref="B65:B66"/>
    <mergeCell ref="C65:C66"/>
    <mergeCell ref="D65:D66"/>
    <mergeCell ref="B59:B60"/>
    <mergeCell ref="C59:C60"/>
    <mergeCell ref="D59:D60"/>
    <mergeCell ref="B61:B62"/>
    <mergeCell ref="C61:C62"/>
    <mergeCell ref="D61:D62"/>
    <mergeCell ref="C57:C58"/>
    <mergeCell ref="D57:D58"/>
    <mergeCell ref="B41:B42"/>
    <mergeCell ref="C41:C42"/>
    <mergeCell ref="D41:D42"/>
    <mergeCell ref="B43:B44"/>
    <mergeCell ref="C43:C44"/>
    <mergeCell ref="D43:D44"/>
    <mergeCell ref="D49:D50"/>
    <mergeCell ref="B51:B52"/>
    <mergeCell ref="C51:C52"/>
    <mergeCell ref="D51:D52"/>
    <mergeCell ref="B45:B46"/>
    <mergeCell ref="C45:C46"/>
    <mergeCell ref="D45:D46"/>
    <mergeCell ref="B47:B48"/>
    <mergeCell ref="C47:C48"/>
    <mergeCell ref="D47:D48"/>
    <mergeCell ref="B49:B50"/>
    <mergeCell ref="C49:C50"/>
    <mergeCell ref="B35:B36"/>
    <mergeCell ref="C35:C36"/>
    <mergeCell ref="D35:D36"/>
    <mergeCell ref="B31:B32"/>
    <mergeCell ref="C31:C32"/>
    <mergeCell ref="D31:D32"/>
    <mergeCell ref="B33:B34"/>
    <mergeCell ref="C39:C40"/>
    <mergeCell ref="D39:D40"/>
    <mergeCell ref="C33:C34"/>
    <mergeCell ref="D33:D34"/>
    <mergeCell ref="B37:B38"/>
    <mergeCell ref="C37:C38"/>
    <mergeCell ref="D37:D38"/>
    <mergeCell ref="B39:B40"/>
    <mergeCell ref="C27:C28"/>
    <mergeCell ref="D27:D28"/>
    <mergeCell ref="B21:B22"/>
    <mergeCell ref="C21:C22"/>
    <mergeCell ref="D21:D22"/>
    <mergeCell ref="B23:B24"/>
    <mergeCell ref="C23:C24"/>
    <mergeCell ref="D23:D24"/>
    <mergeCell ref="B29:B30"/>
    <mergeCell ref="C29:C30"/>
    <mergeCell ref="D29:D30"/>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D5:E5"/>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AA3:AO8"/>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 ref="F53:F54"/>
  </mergeCells>
  <phoneticPr fontId="1"/>
  <conditionalFormatting sqref="C15:C114">
    <cfRule type="containsText" dxfId="32" priority="13" stopIfTrue="1" operator="containsText" text="女">
      <formula>NOT(ISERROR(SEARCH("女",C15)))</formula>
    </cfRule>
    <cfRule type="containsText" dxfId="31" priority="14" stopIfTrue="1" operator="containsText" text="男">
      <formula>NOT(ISERROR(SEARCH("男",C15)))</formula>
    </cfRule>
  </conditionalFormatting>
  <conditionalFormatting sqref="G12:I12">
    <cfRule type="containsText" dxfId="30" priority="16" operator="containsText" text="未入力">
      <formula>NOT(ISERROR(SEARCH("未入力",G12)))</formula>
    </cfRule>
    <cfRule type="containsText" dxfId="29" priority="17" operator="containsText" text="未入力">
      <formula>NOT(ISERROR(SEARCH("未入力",G12)))</formula>
    </cfRule>
    <cfRule type="containsText" dxfId="28" priority="18" operator="containsText" text="未">
      <formula>NOT(ISERROR(SEARCH("未",G12)))</formula>
    </cfRule>
    <cfRule type="containsText" dxfId="27" priority="19" operator="containsText" text="未">
      <formula>NOT(ISERROR(SEARCH("未",G12)))</formula>
    </cfRule>
    <cfRule type="containsText" dxfId="26" priority="20" operator="containsText" text="未">
      <formula>NOT(ISERROR(SEARCH("未",G12)))</formula>
    </cfRule>
    <cfRule type="containsText" dxfId="25" priority="21" operator="containsText" text="未">
      <formula>NOT(ISERROR(SEARCH("未",G12)))</formula>
    </cfRule>
    <cfRule type="containsText" dxfId="24" priority="22" operator="containsText" text="未">
      <formula>NOT(ISERROR(SEARCH("未",G12)))</formula>
    </cfRule>
  </conditionalFormatting>
  <dataValidations count="11">
    <dataValidation type="list" allowBlank="1" showInputMessage="1" showErrorMessage="1" sqref="G113 G15 G17 G19 G21 G23 G25 G27 G29 G31 G33 G35 G37 G39 G41 G43 G45 G47 G49 G51 G53 G55 G57 G59 G61 G63 G65 G67 G69 G71 G73 G75 G77 G79 G81 G83 G85 G87 G89 G91 G93 G95 G97 G99 G101 G103 G105 G107 G109 G111" xr:uid="{00000000-0002-0000-0100-000000000000}">
      <formula1>INDIRECT(C15)</formula1>
    </dataValidation>
    <dataValidation type="list" allowBlank="1" showInputMessage="1" showErrorMessage="1" sqref="H111 H25 H19 H21 H23 H15 H27 H29 H31 H33 H35 H37 H39 H41 H43 H45 H47 H49 H51 H53 H55 H57 H59 H61 H63 H65 H67 H69 H71 H73 H75 H77 H79 H81 H83 H85 H87 H89 H91 H93 H95 H97 H99 H101 H103 H105 H107 H109 H17 H113" xr:uid="{00000000-0002-0000-0100-000001000000}">
      <formula1>INDIRECT(C15)</formula1>
    </dataValidation>
    <dataValidation type="whole" imeMode="halfAlpha" allowBlank="1" showInputMessage="1" showErrorMessage="1" sqref="D15:D114" xr:uid="{00000000-0002-0000-0100-000002000000}">
      <formula1>1</formula1>
      <formula2>9999</formula2>
    </dataValidation>
    <dataValidation imeMode="halfKatakana" allowBlank="1" showInputMessage="1" showErrorMessage="1" sqref="E76 E112 E94 E110 E108 E106 E104 E102 E100 E98 E96 E32 E72 E54 E70 E68 E66 E64 E62 E60 E58 H4:I4 E16 E30 E28 E26 E24 E22 E20 E18 E78 E56 E52 E34 E50 E48 E46 E44 E42 E40 E38 E36 E92 E74 E90 E88 E86 E84 E82 E80 E114" xr:uid="{00000000-0002-0000-0100-000003000000}"/>
    <dataValidation type="whole" allowBlank="1" showInputMessage="1" showErrorMessage="1" sqref="G16 G114 G112 G110 G108 G106 G104 G102 G100 G98 G96 G94 G92 G90 G88 G86 G84 G82 G80 G78 G76 G74 G72 G70 G68 G66 G64 G62 G60 G58 G56 G54 G52 G50 G48 G46 G44 G42 G40 G38 G36 G34 G32 G30 G28 G26 G24 G22 G20 G18" xr:uid="{00000000-0002-0000-0100-000004000000}">
      <formula1>100</formula1>
      <formula2>999999</formula2>
    </dataValidation>
    <dataValidation type="list" allowBlank="1" showInputMessage="1" showErrorMessage="1" sqref="F15:F114" xr:uid="{00000000-0002-0000-0100-000005000000}">
      <formula1>$Y$12:$Y$17</formula1>
    </dataValidation>
    <dataValidation type="list" allowBlank="1" showInputMessage="1" showErrorMessage="1" promptTitle="上位所属" prompt="プルダウンから該当する項目を選択" sqref="B4:C4" xr:uid="{00000000-0002-0000-0100-000006000000}">
      <formula1>"一般,高校生,中学生,小学生"</formula1>
    </dataValidation>
    <dataValidation type="list" allowBlank="1" showInputMessage="1" showErrorMessage="1" sqref="I15 I17 I19 I21 I23 I25 I27 I29 I31 I33 I35 I37 I39 I41 I43 I45 I47 I49 I51 I53 I55 I57 I59 I61 I63 I65 I67 I69 I71 I73 I75 I77 I79 I81 I83 I85 I87 I89 I91 I93 I95 I97 I99 I101 I103 I105 I107 I109 I111 I113" xr:uid="{00000000-0002-0000-0100-000007000000}">
      <formula1>INDIRECT(C15)</formula1>
    </dataValidation>
    <dataValidation imeMode="hiragana" allowBlank="1" showInputMessage="1" showErrorMessage="1" sqref="D6:I6 E113 H7:I7 E15 E17 E19 E21 E23 E25 E27 E29 E31 E33 E35 E37 E39 E41 E43 E45 E47 E49 E51 E53 E55 E57 E59 E61 E63 E65 E67 E69 E71 E73 E75 E77 E79 E81 E83 E85 E87 E89 E91 E93 E95 E97 E99 E101 E103 E105 E107 E109 E111 F4:G4" xr:uid="{00000000-0002-0000-0100-000008000000}"/>
    <dataValidation type="list" allowBlank="1" showInputMessage="1" showErrorMessage="1" sqref="C15:C114" xr:uid="{00000000-0002-0000-0100-000009000000}">
      <formula1>$K$12:$X$12</formula1>
    </dataValidation>
    <dataValidation imeMode="hiragana" allowBlank="1" showInputMessage="1" showErrorMessage="1" promptTitle="団体名称" prompt="団体名称を入力します。例）学校名、クラブ名など_x000a_未登録者の一般の方は、お住まいの地区名。例）宮川地区、湖東地区_x000a_" sqref="D4:E4" xr:uid="{00000000-0002-0000-0100-00000A000000}"/>
  </dataValidations>
  <pageMargins left="0.27559055118110237" right="0.31496062992125984" top="0.15748031496062992" bottom="0.23622047244094491" header="0.31496062992125984" footer="0.19685039370078741"/>
  <pageSetup paperSize="9" scale="89" orientation="portrait" r:id="rId1"/>
  <rowBreaks count="3" manualBreakCount="3">
    <brk id="34" max="26" man="1"/>
    <brk id="64" max="16383" man="1"/>
    <brk id="94" max="16383" man="1"/>
  </rowBreaks>
  <colBreaks count="1" manualBreakCount="1">
    <brk id="9" max="1048575" man="1"/>
  </col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Y70"/>
  <sheetViews>
    <sheetView zoomScale="90" zoomScaleNormal="90" zoomScaleSheetLayoutView="80" workbookViewId="0">
      <selection activeCell="G12" sqref="G12"/>
    </sheetView>
  </sheetViews>
  <sheetFormatPr defaultRowHeight="13" x14ac:dyDescent="0.2"/>
  <cols>
    <col min="1" max="1" width="2.08984375" customWidth="1"/>
    <col min="2" max="2" width="12.2695312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0" width="1.7265625" customWidth="1"/>
    <col min="11" max="11" width="10.6328125" hidden="1" customWidth="1"/>
    <col min="12" max="18" width="11.453125" hidden="1" customWidth="1"/>
    <col min="19" max="19" width="9" hidden="1" customWidth="1"/>
  </cols>
  <sheetData>
    <row r="1" spans="2:25" ht="25.5" customHeight="1" thickBot="1" x14ac:dyDescent="0.25">
      <c r="B1" s="171" t="str">
        <f>個人種目申込一覧表!B1</f>
        <v>第６８回茅野市総合体育大会陸上競技会 7/30   締切7/18</v>
      </c>
      <c r="C1" s="171"/>
      <c r="D1" s="171"/>
      <c r="E1" s="171"/>
      <c r="F1" s="171"/>
      <c r="G1" s="1" t="s">
        <v>9</v>
      </c>
      <c r="H1" s="198" t="str">
        <f>個人種目申込一覧表!G1</f>
        <v>個人種目申込一覧表／茅野市</v>
      </c>
      <c r="I1" s="198"/>
    </row>
    <row r="2" spans="2:25" ht="8.25" customHeight="1" thickTop="1" thickBot="1" x14ac:dyDescent="0.25">
      <c r="B2" s="1"/>
      <c r="C2" s="1"/>
      <c r="G2" s="1"/>
      <c r="I2" s="1"/>
    </row>
    <row r="3" spans="2:25" ht="25.5" customHeight="1" x14ac:dyDescent="0.2">
      <c r="C3" s="4" t="s">
        <v>22</v>
      </c>
      <c r="L3" s="44"/>
      <c r="M3" s="44"/>
      <c r="N3" s="44"/>
      <c r="O3" s="44"/>
      <c r="P3" s="44"/>
      <c r="Q3" s="44"/>
      <c r="R3" s="44"/>
      <c r="S3" s="44"/>
      <c r="T3" s="199" t="s">
        <v>209</v>
      </c>
      <c r="U3" s="200"/>
      <c r="V3" s="200"/>
      <c r="W3" s="200"/>
      <c r="X3" s="201"/>
      <c r="Y3" s="27"/>
    </row>
    <row r="4" spans="2:25" ht="6" customHeight="1" thickBot="1" x14ac:dyDescent="0.25">
      <c r="L4" s="44"/>
      <c r="M4" s="44"/>
      <c r="N4" s="44"/>
      <c r="O4" s="44"/>
      <c r="P4" s="44"/>
      <c r="Q4" s="44"/>
      <c r="R4" s="44"/>
      <c r="S4" s="44"/>
      <c r="T4" s="202"/>
      <c r="U4" s="203"/>
      <c r="V4" s="203"/>
      <c r="W4" s="203"/>
      <c r="X4" s="204"/>
      <c r="Y4" s="27"/>
    </row>
    <row r="5" spans="2:25" ht="27" customHeight="1" x14ac:dyDescent="0.2">
      <c r="C5" s="45" t="s">
        <v>11</v>
      </c>
      <c r="D5"/>
      <c r="E5" s="45" t="s">
        <v>14</v>
      </c>
      <c r="G5" s="1"/>
      <c r="I5" s="1"/>
      <c r="L5" s="44"/>
      <c r="M5" s="44"/>
      <c r="N5" s="44"/>
      <c r="O5" s="44"/>
      <c r="P5" s="44"/>
      <c r="Q5" s="44"/>
      <c r="R5" s="44"/>
      <c r="S5" s="44"/>
      <c r="T5" s="202"/>
      <c r="U5" s="203"/>
      <c r="V5" s="203"/>
      <c r="W5" s="203"/>
      <c r="X5" s="204"/>
      <c r="Y5" s="27"/>
    </row>
    <row r="6" spans="2:25" ht="27" customHeight="1" thickBot="1" x14ac:dyDescent="0.25">
      <c r="C6" s="46">
        <f>COUNTA(E10,E15,E20,E25,E30,E35,E40,E45,E50,E55,E60,E65)</f>
        <v>0</v>
      </c>
      <c r="D6"/>
      <c r="E6" s="47">
        <f>SUM(K10+K15+K20+K25+K30+K35+K40+K45+K50,K55,K60,K65)</f>
        <v>0</v>
      </c>
      <c r="G6" s="30"/>
      <c r="I6" s="30"/>
      <c r="L6" s="44"/>
      <c r="M6" s="44"/>
      <c r="N6" s="44"/>
      <c r="O6" s="44"/>
      <c r="P6" s="44"/>
      <c r="Q6" s="44"/>
      <c r="R6" s="44"/>
      <c r="S6" s="44"/>
      <c r="T6" s="202"/>
      <c r="U6" s="203"/>
      <c r="V6" s="203"/>
      <c r="W6" s="203"/>
      <c r="X6" s="204"/>
      <c r="Y6" s="27"/>
    </row>
    <row r="7" spans="2:25" ht="6" customHeight="1" thickBot="1" x14ac:dyDescent="0.25">
      <c r="L7" s="48"/>
      <c r="M7" s="48"/>
      <c r="N7" s="48"/>
      <c r="O7" s="48"/>
      <c r="P7" s="48"/>
      <c r="Q7" s="48"/>
      <c r="R7" s="48"/>
      <c r="S7" s="27"/>
      <c r="T7" s="202"/>
      <c r="U7" s="203"/>
      <c r="V7" s="203"/>
      <c r="W7" s="203"/>
      <c r="X7" s="204"/>
    </row>
    <row r="8" spans="2:25" ht="36" customHeight="1" thickBot="1" x14ac:dyDescent="0.25">
      <c r="D8" s="49" t="s">
        <v>82</v>
      </c>
      <c r="E8" s="50" t="s">
        <v>10</v>
      </c>
      <c r="F8" s="51" t="s">
        <v>82</v>
      </c>
      <c r="G8" s="50" t="s">
        <v>10</v>
      </c>
      <c r="H8" s="51" t="s">
        <v>82</v>
      </c>
      <c r="I8" s="52" t="s">
        <v>10</v>
      </c>
      <c r="L8" s="48"/>
      <c r="M8" s="48"/>
      <c r="N8" s="48"/>
      <c r="O8" s="48"/>
      <c r="P8" s="48"/>
      <c r="Q8" s="48"/>
      <c r="R8" s="48"/>
      <c r="S8" s="27"/>
      <c r="T8" s="202"/>
      <c r="U8" s="203"/>
      <c r="V8" s="203"/>
      <c r="W8" s="203"/>
      <c r="X8" s="204"/>
    </row>
    <row r="9" spans="2:25" ht="6" customHeight="1" thickBot="1" x14ac:dyDescent="0.25">
      <c r="B9" s="53"/>
      <c r="C9" s="53"/>
      <c r="D9" s="54"/>
      <c r="F9" s="54"/>
      <c r="H9" s="54"/>
      <c r="T9" s="202"/>
      <c r="U9" s="203"/>
      <c r="V9" s="203"/>
      <c r="W9" s="203"/>
      <c r="X9" s="204"/>
    </row>
    <row r="10" spans="2:25" ht="27" customHeight="1" thickBot="1" x14ac:dyDescent="0.25">
      <c r="B10" s="55" t="s">
        <v>16</v>
      </c>
      <c r="C10" s="56" t="s">
        <v>17</v>
      </c>
      <c r="D10" s="57"/>
      <c r="E10" s="58"/>
      <c r="F10" s="59"/>
      <c r="G10" s="58"/>
      <c r="H10" s="59"/>
      <c r="I10" s="60"/>
      <c r="K10">
        <f>COUNTA(E10,G10,I10,E12,G12,I12)</f>
        <v>0</v>
      </c>
      <c r="L10" s="1" t="s">
        <v>66</v>
      </c>
      <c r="M10" s="1" t="s">
        <v>67</v>
      </c>
      <c r="N10" s="1" t="s">
        <v>38</v>
      </c>
      <c r="O10" s="1" t="s">
        <v>39</v>
      </c>
      <c r="P10" s="1" t="s">
        <v>50</v>
      </c>
      <c r="Q10" s="1" t="s">
        <v>51</v>
      </c>
      <c r="S10" s="61"/>
      <c r="T10" s="205"/>
      <c r="U10" s="206"/>
      <c r="V10" s="206"/>
      <c r="W10" s="206"/>
      <c r="X10" s="207"/>
    </row>
    <row r="11" spans="2:25" ht="27" customHeight="1" thickBot="1" x14ac:dyDescent="0.25">
      <c r="B11" s="62"/>
      <c r="C11" s="42" t="str">
        <f>IF(B11="","",IF(B11=$L$10,$L$11,$M$11))</f>
        <v/>
      </c>
      <c r="D11" s="63"/>
      <c r="E11" s="64"/>
      <c r="F11" s="65"/>
      <c r="G11" s="64"/>
      <c r="H11" s="65"/>
      <c r="I11" s="66"/>
      <c r="L11" s="1" t="s">
        <v>94</v>
      </c>
      <c r="M11" s="1" t="s">
        <v>95</v>
      </c>
      <c r="N11" s="1"/>
      <c r="O11" s="1"/>
      <c r="P11" s="1"/>
      <c r="Q11" s="1"/>
      <c r="S11" s="14"/>
      <c r="W11" s="67"/>
      <c r="X11" s="26"/>
      <c r="Y11" s="26"/>
    </row>
    <row r="12" spans="2:25" ht="27" customHeight="1" x14ac:dyDescent="0.2">
      <c r="B12" s="68" t="s">
        <v>18</v>
      </c>
      <c r="C12" s="69" t="s">
        <v>15</v>
      </c>
      <c r="D12" s="70"/>
      <c r="E12" s="71"/>
      <c r="F12" s="72"/>
      <c r="G12" s="71"/>
      <c r="H12" s="72"/>
      <c r="I12" s="73"/>
      <c r="L12" s="1">
        <v>1</v>
      </c>
      <c r="M12" s="1">
        <v>2</v>
      </c>
      <c r="N12" s="1">
        <v>3</v>
      </c>
      <c r="O12" s="1">
        <v>4</v>
      </c>
      <c r="P12" s="1">
        <v>5</v>
      </c>
      <c r="Q12" s="1">
        <v>6</v>
      </c>
      <c r="R12" s="1" t="s">
        <v>34</v>
      </c>
      <c r="S12" s="1" t="s">
        <v>35</v>
      </c>
      <c r="W12" s="26"/>
      <c r="X12" s="26"/>
      <c r="Y12" s="26"/>
    </row>
    <row r="13" spans="2:25" ht="27" customHeight="1" thickBot="1" x14ac:dyDescent="0.25">
      <c r="B13" s="74"/>
      <c r="C13" s="75"/>
      <c r="D13" s="76"/>
      <c r="E13" s="77"/>
      <c r="F13" s="78"/>
      <c r="G13" s="77"/>
      <c r="H13" s="78"/>
      <c r="I13" s="79"/>
      <c r="L13" s="1" t="s">
        <v>96</v>
      </c>
      <c r="M13" s="1" t="s">
        <v>97</v>
      </c>
      <c r="N13" s="1" t="s">
        <v>98</v>
      </c>
      <c r="O13" s="1" t="s">
        <v>99</v>
      </c>
      <c r="P13" s="1" t="s">
        <v>100</v>
      </c>
      <c r="Q13" s="1" t="s">
        <v>101</v>
      </c>
      <c r="R13" s="1" t="s">
        <v>102</v>
      </c>
    </row>
    <row r="14" spans="2:25" ht="6" customHeight="1" thickBot="1" x14ac:dyDescent="0.25"/>
    <row r="15" spans="2:25" ht="27" customHeight="1" x14ac:dyDescent="0.2">
      <c r="B15" s="55" t="s">
        <v>16</v>
      </c>
      <c r="C15" s="56" t="s">
        <v>17</v>
      </c>
      <c r="D15" s="57"/>
      <c r="E15" s="58"/>
      <c r="F15" s="59"/>
      <c r="G15" s="58"/>
      <c r="H15" s="59"/>
      <c r="I15" s="60"/>
      <c r="K15">
        <f>COUNTA(E15,G15,I15,E17,G17,I17)</f>
        <v>0</v>
      </c>
      <c r="S15" s="80"/>
    </row>
    <row r="16" spans="2:25" ht="27" customHeight="1" thickBot="1" x14ac:dyDescent="0.25">
      <c r="B16" s="62"/>
      <c r="C16" s="42" t="str">
        <f>IF(B16="","",IF(B16=$L$10,$L$11,$M$11))</f>
        <v/>
      </c>
      <c r="D16" s="63"/>
      <c r="E16" s="64"/>
      <c r="F16" s="65"/>
      <c r="G16" s="64"/>
      <c r="H16" s="65"/>
      <c r="I16" s="66"/>
      <c r="S16" s="80"/>
    </row>
    <row r="17" spans="2:21" ht="27" customHeight="1" x14ac:dyDescent="0.2">
      <c r="B17" s="68" t="s">
        <v>18</v>
      </c>
      <c r="C17" s="69" t="s">
        <v>15</v>
      </c>
      <c r="D17" s="70"/>
      <c r="E17" s="71"/>
      <c r="F17" s="72"/>
      <c r="G17" s="71"/>
      <c r="H17" s="72"/>
      <c r="I17" s="73"/>
      <c r="S17" s="80"/>
    </row>
    <row r="18" spans="2:21" ht="27" customHeight="1" thickBot="1" x14ac:dyDescent="0.25">
      <c r="B18" s="74"/>
      <c r="C18" s="81"/>
      <c r="D18" s="76"/>
      <c r="E18" s="77"/>
      <c r="F18" s="78"/>
      <c r="G18" s="77"/>
      <c r="H18" s="78"/>
      <c r="I18" s="79"/>
      <c r="S18" s="80"/>
      <c r="U18" s="8"/>
    </row>
    <row r="19" spans="2:21" ht="6" customHeight="1" thickBot="1" x14ac:dyDescent="0.25"/>
    <row r="20" spans="2:21" ht="27" customHeight="1" x14ac:dyDescent="0.2">
      <c r="B20" s="55" t="s">
        <v>16</v>
      </c>
      <c r="C20" s="56" t="s">
        <v>17</v>
      </c>
      <c r="D20" s="57"/>
      <c r="E20" s="58"/>
      <c r="F20" s="59"/>
      <c r="G20" s="58"/>
      <c r="H20" s="59"/>
      <c r="I20" s="60"/>
      <c r="K20">
        <f>COUNTA(E20,G20,I20,E22,G22,I22)</f>
        <v>0</v>
      </c>
    </row>
    <row r="21" spans="2:21" ht="27" customHeight="1" thickBot="1" x14ac:dyDescent="0.25">
      <c r="B21" s="62"/>
      <c r="C21" s="42" t="str">
        <f>IF(B21="","",IF(B21=$L$10,$L$11,$M$11))</f>
        <v/>
      </c>
      <c r="D21" s="63"/>
      <c r="E21" s="64"/>
      <c r="F21" s="65"/>
      <c r="G21" s="64"/>
      <c r="H21" s="65"/>
      <c r="I21" s="66"/>
    </row>
    <row r="22" spans="2:21" ht="27" customHeight="1" x14ac:dyDescent="0.2">
      <c r="B22" s="68" t="s">
        <v>18</v>
      </c>
      <c r="C22" s="69" t="s">
        <v>15</v>
      </c>
      <c r="D22" s="70"/>
      <c r="E22" s="71"/>
      <c r="F22" s="72"/>
      <c r="G22" s="71"/>
      <c r="H22" s="72"/>
      <c r="I22" s="73"/>
    </row>
    <row r="23" spans="2:21" ht="27.75" customHeight="1" thickBot="1" x14ac:dyDescent="0.25">
      <c r="B23" s="74"/>
      <c r="C23" s="81"/>
      <c r="D23" s="76"/>
      <c r="E23" s="77"/>
      <c r="F23" s="78"/>
      <c r="G23" s="77"/>
      <c r="H23" s="78"/>
      <c r="I23" s="79"/>
    </row>
    <row r="24" spans="2:21" ht="6" customHeight="1" thickBot="1" x14ac:dyDescent="0.25"/>
    <row r="25" spans="2:21" ht="27" customHeight="1" x14ac:dyDescent="0.2">
      <c r="B25" s="55" t="s">
        <v>16</v>
      </c>
      <c r="C25" s="56" t="s">
        <v>17</v>
      </c>
      <c r="D25" s="57"/>
      <c r="E25" s="58"/>
      <c r="F25" s="59"/>
      <c r="G25" s="58"/>
      <c r="H25" s="59"/>
      <c r="I25" s="60"/>
      <c r="K25">
        <f>COUNTA(E25,G25,I25,E27,G27,I27)</f>
        <v>0</v>
      </c>
    </row>
    <row r="26" spans="2:21" ht="27" customHeight="1" thickBot="1" x14ac:dyDescent="0.25">
      <c r="B26" s="62"/>
      <c r="C26" s="42" t="str">
        <f>IF(B26="","",IF(B26=$L$10,$L$11,$M$11))</f>
        <v/>
      </c>
      <c r="D26" s="63"/>
      <c r="E26" s="64"/>
      <c r="F26" s="65"/>
      <c r="G26" s="64"/>
      <c r="H26" s="65"/>
      <c r="I26" s="66"/>
    </row>
    <row r="27" spans="2:21" ht="27" customHeight="1" x14ac:dyDescent="0.2">
      <c r="B27" s="68" t="s">
        <v>18</v>
      </c>
      <c r="C27" s="69" t="s">
        <v>15</v>
      </c>
      <c r="D27" s="70"/>
      <c r="E27" s="71"/>
      <c r="F27" s="72"/>
      <c r="G27" s="71"/>
      <c r="H27" s="72"/>
      <c r="I27" s="73"/>
    </row>
    <row r="28" spans="2:21" ht="27.75" customHeight="1" thickBot="1" x14ac:dyDescent="0.25">
      <c r="B28" s="74"/>
      <c r="C28" s="81"/>
      <c r="D28" s="76"/>
      <c r="E28" s="77"/>
      <c r="F28" s="78"/>
      <c r="G28" s="77"/>
      <c r="H28" s="78"/>
      <c r="I28" s="79"/>
    </row>
    <row r="29" spans="2:21" ht="6" customHeight="1" thickBot="1" x14ac:dyDescent="0.25"/>
    <row r="30" spans="2:21" ht="27" customHeight="1" x14ac:dyDescent="0.2">
      <c r="B30" s="55" t="s">
        <v>16</v>
      </c>
      <c r="C30" s="56" t="s">
        <v>17</v>
      </c>
      <c r="D30" s="57"/>
      <c r="E30" s="58"/>
      <c r="F30" s="59"/>
      <c r="G30" s="58"/>
      <c r="H30" s="59"/>
      <c r="I30" s="60"/>
      <c r="K30">
        <f>COUNTA(E30,G30,I30,E32,G32,I32)</f>
        <v>0</v>
      </c>
    </row>
    <row r="31" spans="2:21" ht="27" customHeight="1" thickBot="1" x14ac:dyDescent="0.25">
      <c r="B31" s="62"/>
      <c r="C31" s="42" t="str">
        <f>IF(B31="","",IF(B31=$L$10,$L$11,$M$11))</f>
        <v/>
      </c>
      <c r="D31" s="63"/>
      <c r="E31" s="64"/>
      <c r="F31" s="65"/>
      <c r="G31" s="64"/>
      <c r="H31" s="65"/>
      <c r="I31" s="66"/>
    </row>
    <row r="32" spans="2:21" ht="27" customHeight="1" x14ac:dyDescent="0.2">
      <c r="B32" s="68" t="s">
        <v>18</v>
      </c>
      <c r="C32" s="69" t="s">
        <v>15</v>
      </c>
      <c r="D32" s="70"/>
      <c r="E32" s="71"/>
      <c r="F32" s="72"/>
      <c r="G32" s="71"/>
      <c r="H32" s="72"/>
      <c r="I32" s="73"/>
    </row>
    <row r="33" spans="2:11" ht="27.75" customHeight="1" thickBot="1" x14ac:dyDescent="0.25">
      <c r="B33" s="74"/>
      <c r="C33" s="81"/>
      <c r="D33" s="76"/>
      <c r="E33" s="77"/>
      <c r="F33" s="78"/>
      <c r="G33" s="77"/>
      <c r="H33" s="78"/>
      <c r="I33" s="79"/>
    </row>
    <row r="34" spans="2:11" ht="6" customHeight="1" thickBot="1" x14ac:dyDescent="0.25"/>
    <row r="35" spans="2:11" ht="27" customHeight="1" x14ac:dyDescent="0.2">
      <c r="B35" s="55" t="s">
        <v>16</v>
      </c>
      <c r="C35" s="56" t="s">
        <v>17</v>
      </c>
      <c r="D35" s="57"/>
      <c r="E35" s="58"/>
      <c r="F35" s="59"/>
      <c r="G35" s="58"/>
      <c r="H35" s="59"/>
      <c r="I35" s="60"/>
      <c r="K35">
        <f>COUNTA(E35,G35,I35,E37,G37,I37)</f>
        <v>0</v>
      </c>
    </row>
    <row r="36" spans="2:11" ht="27" customHeight="1" thickBot="1" x14ac:dyDescent="0.25">
      <c r="B36" s="62"/>
      <c r="C36" s="42" t="str">
        <f>IF(B36="","",IF(B36=$L$10,$L$11,$M$11))</f>
        <v/>
      </c>
      <c r="D36" s="63"/>
      <c r="E36" s="64"/>
      <c r="F36" s="65"/>
      <c r="G36" s="64"/>
      <c r="H36" s="65"/>
      <c r="I36" s="66"/>
    </row>
    <row r="37" spans="2:11" ht="27" customHeight="1" x14ac:dyDescent="0.2">
      <c r="B37" s="68" t="s">
        <v>18</v>
      </c>
      <c r="C37" s="69" t="s">
        <v>15</v>
      </c>
      <c r="D37" s="70"/>
      <c r="E37" s="71"/>
      <c r="F37" s="72"/>
      <c r="G37" s="71"/>
      <c r="H37" s="72"/>
      <c r="I37" s="73"/>
    </row>
    <row r="38" spans="2:11" ht="27.75" customHeight="1" thickBot="1" x14ac:dyDescent="0.25">
      <c r="B38" s="74"/>
      <c r="C38" s="81"/>
      <c r="D38" s="76"/>
      <c r="E38" s="77"/>
      <c r="F38" s="78"/>
      <c r="G38" s="77"/>
      <c r="H38" s="78"/>
      <c r="I38" s="79"/>
    </row>
    <row r="39" spans="2:11" ht="6" customHeight="1" thickBot="1" x14ac:dyDescent="0.25"/>
    <row r="40" spans="2:11" ht="27" customHeight="1" x14ac:dyDescent="0.2">
      <c r="B40" s="55" t="s">
        <v>16</v>
      </c>
      <c r="C40" s="56" t="s">
        <v>17</v>
      </c>
      <c r="D40" s="57"/>
      <c r="E40" s="58"/>
      <c r="F40" s="59"/>
      <c r="G40" s="58"/>
      <c r="H40" s="59"/>
      <c r="I40" s="60"/>
      <c r="K40">
        <f>COUNTA(E40,G40,I40,E42,G42,I42)</f>
        <v>0</v>
      </c>
    </row>
    <row r="41" spans="2:11" ht="27" customHeight="1" thickBot="1" x14ac:dyDescent="0.25">
      <c r="B41" s="62"/>
      <c r="C41" s="42" t="str">
        <f>IF(B41="","",IF(B41=$L$10,$L$11,$M$11))</f>
        <v/>
      </c>
      <c r="D41" s="63"/>
      <c r="E41" s="64"/>
      <c r="F41" s="65"/>
      <c r="G41" s="64"/>
      <c r="H41" s="65"/>
      <c r="I41" s="66"/>
    </row>
    <row r="42" spans="2:11" ht="27" customHeight="1" x14ac:dyDescent="0.2">
      <c r="B42" s="68" t="s">
        <v>18</v>
      </c>
      <c r="C42" s="69" t="s">
        <v>15</v>
      </c>
      <c r="D42" s="70"/>
      <c r="E42" s="71"/>
      <c r="F42" s="72"/>
      <c r="G42" s="71"/>
      <c r="H42" s="72"/>
      <c r="I42" s="73"/>
    </row>
    <row r="43" spans="2:11" ht="27.75" customHeight="1" thickBot="1" x14ac:dyDescent="0.25">
      <c r="B43" s="74"/>
      <c r="C43" s="81"/>
      <c r="D43" s="76"/>
      <c r="E43" s="77"/>
      <c r="F43" s="78"/>
      <c r="G43" s="77"/>
      <c r="H43" s="78"/>
      <c r="I43" s="79"/>
    </row>
    <row r="44" spans="2:11" ht="6" customHeight="1" thickBot="1" x14ac:dyDescent="0.25"/>
    <row r="45" spans="2:11" ht="27" customHeight="1" x14ac:dyDescent="0.2">
      <c r="B45" s="55" t="s">
        <v>16</v>
      </c>
      <c r="C45" s="56" t="s">
        <v>17</v>
      </c>
      <c r="D45" s="57"/>
      <c r="E45" s="58"/>
      <c r="F45" s="59"/>
      <c r="G45" s="58"/>
      <c r="H45" s="59"/>
      <c r="I45" s="60"/>
      <c r="K45">
        <f>COUNTA(E45,G45,I45,E47,G47,I47)</f>
        <v>0</v>
      </c>
    </row>
    <row r="46" spans="2:11" ht="27" customHeight="1" thickBot="1" x14ac:dyDescent="0.25">
      <c r="B46" s="62"/>
      <c r="C46" s="42" t="str">
        <f>IF(B46="","",IF(B46=$L$10,$L$11,$M$11))</f>
        <v/>
      </c>
      <c r="D46" s="63"/>
      <c r="E46" s="64"/>
      <c r="F46" s="65"/>
      <c r="G46" s="64"/>
      <c r="H46" s="65"/>
      <c r="I46" s="66"/>
    </row>
    <row r="47" spans="2:11" ht="27" customHeight="1" x14ac:dyDescent="0.2">
      <c r="B47" s="68" t="s">
        <v>18</v>
      </c>
      <c r="C47" s="69" t="s">
        <v>15</v>
      </c>
      <c r="D47" s="70"/>
      <c r="E47" s="71"/>
      <c r="F47" s="72"/>
      <c r="G47" s="71"/>
      <c r="H47" s="72"/>
      <c r="I47" s="73"/>
    </row>
    <row r="48" spans="2:11" ht="27.75" customHeight="1" thickBot="1" x14ac:dyDescent="0.25">
      <c r="B48" s="74"/>
      <c r="C48" s="81"/>
      <c r="D48" s="76"/>
      <c r="E48" s="77"/>
      <c r="F48" s="78"/>
      <c r="G48" s="77"/>
      <c r="H48" s="78"/>
      <c r="I48" s="79"/>
    </row>
    <row r="49" spans="2:11" ht="6" customHeight="1" thickBot="1" x14ac:dyDescent="0.25"/>
    <row r="50" spans="2:11" ht="27" customHeight="1" x14ac:dyDescent="0.2">
      <c r="B50" s="55" t="s">
        <v>16</v>
      </c>
      <c r="C50" s="56" t="s">
        <v>17</v>
      </c>
      <c r="D50" s="57"/>
      <c r="E50" s="58"/>
      <c r="F50" s="59"/>
      <c r="G50" s="58"/>
      <c r="H50" s="59"/>
      <c r="I50" s="60"/>
      <c r="K50">
        <f>COUNTA(E50,G50,I50,E52,G52,I52)</f>
        <v>0</v>
      </c>
    </row>
    <row r="51" spans="2:11" ht="27" customHeight="1" thickBot="1" x14ac:dyDescent="0.25">
      <c r="B51" s="62"/>
      <c r="C51" s="42" t="str">
        <f>IF(B51="","",IF(B51=$L$10,$L$11,$M$11))</f>
        <v/>
      </c>
      <c r="D51" s="63"/>
      <c r="E51" s="64"/>
      <c r="F51" s="65"/>
      <c r="G51" s="64"/>
      <c r="H51" s="65"/>
      <c r="I51" s="66"/>
    </row>
    <row r="52" spans="2:11" ht="27" customHeight="1" x14ac:dyDescent="0.2">
      <c r="B52" s="68" t="s">
        <v>18</v>
      </c>
      <c r="C52" s="69" t="s">
        <v>15</v>
      </c>
      <c r="D52" s="70"/>
      <c r="E52" s="71"/>
      <c r="F52" s="72"/>
      <c r="G52" s="71"/>
      <c r="H52" s="72"/>
      <c r="I52" s="73"/>
    </row>
    <row r="53" spans="2:11" ht="27.75" customHeight="1" thickBot="1" x14ac:dyDescent="0.25">
      <c r="B53" s="74"/>
      <c r="C53" s="81"/>
      <c r="D53" s="76"/>
      <c r="E53" s="77"/>
      <c r="F53" s="78"/>
      <c r="G53" s="77"/>
      <c r="H53" s="78"/>
      <c r="I53" s="79"/>
    </row>
    <row r="54" spans="2:11" ht="6" customHeight="1" thickBot="1" x14ac:dyDescent="0.25"/>
    <row r="55" spans="2:11" ht="27" customHeight="1" x14ac:dyDescent="0.2">
      <c r="B55" s="55" t="s">
        <v>16</v>
      </c>
      <c r="C55" s="56" t="s">
        <v>17</v>
      </c>
      <c r="D55" s="57"/>
      <c r="E55" s="58"/>
      <c r="F55" s="59"/>
      <c r="G55" s="58"/>
      <c r="H55" s="59"/>
      <c r="I55" s="60"/>
      <c r="K55">
        <f>COUNTA(E55,G55,I55,E57,G57,I57)</f>
        <v>0</v>
      </c>
    </row>
    <row r="56" spans="2:11" ht="27" customHeight="1" thickBot="1" x14ac:dyDescent="0.25">
      <c r="B56" s="62"/>
      <c r="C56" s="42" t="str">
        <f>IF(B56="","",IF(B56=$L$10,$L$11,$M$11))</f>
        <v/>
      </c>
      <c r="D56" s="63"/>
      <c r="E56" s="64"/>
      <c r="F56" s="65"/>
      <c r="G56" s="64"/>
      <c r="H56" s="65"/>
      <c r="I56" s="66"/>
    </row>
    <row r="57" spans="2:11" ht="27" customHeight="1" x14ac:dyDescent="0.2">
      <c r="B57" s="68" t="s">
        <v>18</v>
      </c>
      <c r="C57" s="69" t="s">
        <v>15</v>
      </c>
      <c r="D57" s="70"/>
      <c r="E57" s="71"/>
      <c r="F57" s="72"/>
      <c r="G57" s="71"/>
      <c r="H57" s="72"/>
      <c r="I57" s="73"/>
    </row>
    <row r="58" spans="2:11" ht="27.75" customHeight="1" thickBot="1" x14ac:dyDescent="0.25">
      <c r="B58" s="74"/>
      <c r="C58" s="81"/>
      <c r="D58" s="76"/>
      <c r="E58" s="77"/>
      <c r="F58" s="78"/>
      <c r="G58" s="77"/>
      <c r="H58" s="78"/>
      <c r="I58" s="79"/>
    </row>
    <row r="59" spans="2:11" ht="6" customHeight="1" thickBot="1" x14ac:dyDescent="0.25"/>
    <row r="60" spans="2:11" ht="27" customHeight="1" x14ac:dyDescent="0.2">
      <c r="B60" s="55" t="s">
        <v>16</v>
      </c>
      <c r="C60" s="56" t="s">
        <v>17</v>
      </c>
      <c r="D60" s="57"/>
      <c r="E60" s="58"/>
      <c r="F60" s="59"/>
      <c r="G60" s="58"/>
      <c r="H60" s="59"/>
      <c r="I60" s="60"/>
      <c r="K60">
        <f>COUNTA(E60,G60,I60,E62,G62,I62)</f>
        <v>0</v>
      </c>
    </row>
    <row r="61" spans="2:11" ht="27" customHeight="1" thickBot="1" x14ac:dyDescent="0.25">
      <c r="B61" s="62"/>
      <c r="C61" s="42" t="str">
        <f>IF(B61="","",IF(B61=$L$10,$L$11,$M$11))</f>
        <v/>
      </c>
      <c r="D61" s="63"/>
      <c r="E61" s="64"/>
      <c r="F61" s="65"/>
      <c r="G61" s="64"/>
      <c r="H61" s="65"/>
      <c r="I61" s="66"/>
    </row>
    <row r="62" spans="2:11" ht="27" customHeight="1" x14ac:dyDescent="0.2">
      <c r="B62" s="68" t="s">
        <v>18</v>
      </c>
      <c r="C62" s="69" t="s">
        <v>15</v>
      </c>
      <c r="D62" s="70"/>
      <c r="E62" s="71"/>
      <c r="F62" s="72"/>
      <c r="G62" s="71"/>
      <c r="H62" s="72"/>
      <c r="I62" s="73"/>
    </row>
    <row r="63" spans="2:11" ht="27.75" customHeight="1" thickBot="1" x14ac:dyDescent="0.25">
      <c r="B63" s="74"/>
      <c r="C63" s="81"/>
      <c r="D63" s="76"/>
      <c r="E63" s="77"/>
      <c r="F63" s="78"/>
      <c r="G63" s="77"/>
      <c r="H63" s="78"/>
      <c r="I63" s="79"/>
    </row>
    <row r="64" spans="2:11" ht="6" customHeight="1" thickBot="1" x14ac:dyDescent="0.25"/>
    <row r="65" spans="2:11" ht="27" customHeight="1" x14ac:dyDescent="0.2">
      <c r="B65" s="55" t="s">
        <v>16</v>
      </c>
      <c r="C65" s="56" t="s">
        <v>17</v>
      </c>
      <c r="D65" s="57"/>
      <c r="E65" s="58"/>
      <c r="F65" s="59"/>
      <c r="G65" s="58"/>
      <c r="H65" s="59"/>
      <c r="I65" s="60"/>
      <c r="K65">
        <f>COUNTA(E65,G65,I65,E67,G67,I67)</f>
        <v>0</v>
      </c>
    </row>
    <row r="66" spans="2:11" ht="27" customHeight="1" thickBot="1" x14ac:dyDescent="0.25">
      <c r="B66" s="62"/>
      <c r="C66" s="42" t="str">
        <f>IF(B66="","",IF(B66=$L$10,$L$11,$M$11))</f>
        <v/>
      </c>
      <c r="D66" s="63"/>
      <c r="E66" s="64"/>
      <c r="F66" s="65"/>
      <c r="G66" s="64"/>
      <c r="H66" s="65"/>
      <c r="I66" s="66"/>
    </row>
    <row r="67" spans="2:11" ht="27" customHeight="1" x14ac:dyDescent="0.2">
      <c r="B67" s="68" t="s">
        <v>18</v>
      </c>
      <c r="C67" s="69" t="s">
        <v>15</v>
      </c>
      <c r="D67" s="70"/>
      <c r="E67" s="71"/>
      <c r="F67" s="72"/>
      <c r="G67" s="71"/>
      <c r="H67" s="72"/>
      <c r="I67" s="73"/>
    </row>
    <row r="68" spans="2:11" ht="27.75" customHeight="1" thickBot="1" x14ac:dyDescent="0.25">
      <c r="B68" s="74"/>
      <c r="C68" s="81"/>
      <c r="D68" s="76"/>
      <c r="E68" s="77"/>
      <c r="F68" s="78"/>
      <c r="G68" s="77"/>
      <c r="H68" s="78"/>
      <c r="I68" s="79"/>
    </row>
    <row r="69" spans="2:11" ht="21" customHeight="1" x14ac:dyDescent="0.2"/>
    <row r="70" spans="2:11" ht="21" customHeight="1" x14ac:dyDescent="0.2"/>
  </sheetData>
  <sheetProtection algorithmName="SHA-512" hashValue="N6gDKIc842Q68t0GpeiDvg8sUCYdjoKS212dcpHGWC5v27OsJuetbWNA91sgahWlrM4Y1hFN3wpQ2T9IE4ZbZQ==" saltValue="bYHGqc9wil/wjnBFluWpOA==" spinCount="100000" sheet="1" objects="1" scenarios="1" selectLockedCells="1"/>
  <mergeCells count="3">
    <mergeCell ref="B1:F1"/>
    <mergeCell ref="H1:I1"/>
    <mergeCell ref="T3:X10"/>
  </mergeCells>
  <phoneticPr fontId="2"/>
  <conditionalFormatting sqref="B11">
    <cfRule type="containsText" dxfId="23" priority="25" stopIfTrue="1" operator="containsText" text="女">
      <formula>NOT(ISERROR(SEARCH("女",B11)))</formula>
    </cfRule>
    <cfRule type="containsText" dxfId="22" priority="26"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5">
    <dataValidation type="list" allowBlank="1" showInputMessage="1" showErrorMessage="1" sqref="B13 B18 B23 B28 B33 B38 B43 B48 B53 B58 B63 B68" xr:uid="{00000000-0002-0000-0200-000000000000}">
      <formula1>$L$13:$R$13</formula1>
    </dataValidation>
    <dataValidation type="list" allowBlank="1" showInputMessage="1" showErrorMessage="1" sqref="D11 F11 H11 D13 F13 H13 D31 D61 D16 D21 D26 F31 D36 D41 D46 D51 D56 F36 F61 F16 F21 F26 H31 H36 F41 F46 F51 F56 H41 H61 H16 H21 H26 D33 D38 D43 H46 H51 H56 D48 D63 D18 D23 D28 F33 F38 F43 F48 D53 D58 F53 F63 F18 F23 F28 H33 H38 H43 H48 H53 F58 H58 H63 H18 H23 H28 D66 F66 H66 D68 F68 H68" xr:uid="{00000000-0002-0000-0200-000001000000}">
      <formula1>$L$12:$S$12</formula1>
    </dataValidation>
    <dataValidation type="list" allowBlank="1" showInputMessage="1" showErrorMessage="1" sqref="B11 B61 B16 B21 B26 B31 B36 B41 B46 B51 B56 B66" xr:uid="{00000000-0002-0000-0200-000002000000}">
      <formula1>$L$10:$Q$10</formula1>
    </dataValidation>
    <dataValidation imeMode="halfKatakana" allowBlank="1" showInputMessage="1" showErrorMessage="1" sqref="E11 G11 I11 E13 G13 I13 E16 G16 I16 E18 G18 I18 E21 G21 I21 E23 G23 I23 E26 G26 I26 E28 G28 I28 E31 G31 I31 E33 G33 I33 E36 G36 I36 E38 G38 I38 E41 G41 I41 E43 G43 I43 E46 G46 I46 E48 G48 I48 E51 G51 I51 E53 G53 I53 E56 G56 I56 E58 G58 I58 E61 G61 I61 E63 G63 I63 E66 G66 I66 E68 G68 I68" xr:uid="{00000000-0002-0000-0200-000003000000}"/>
    <dataValidation imeMode="hiragana" allowBlank="1" showInputMessage="1" showErrorMessage="1" sqref="E10 G10 I10 E12 G12 I12 E15 G15 I15 E17 G17 I17 E20 G20 I20 E22 G22 I22 E25 G25 I25 E27 G27 I27 E30 G30 I30 E32 G32 I32 E35 G35 I35 E37 G37 I37 E40 G40 I40 E42 G42 I42 E45 G45 I45 E47 G47 I47 E50 G50 I50 E52 G52 I52 E55 G55 I55 E57 G57 I57 E60 G60 I60 E62 G62 I62 E65 G65 I65 E67 G67 I67" xr:uid="{00000000-0002-0000-0200-000004000000}"/>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入力方法・注意事項</vt:lpstr>
      <vt:lpstr>個人種目申込一覧表</vt:lpstr>
      <vt:lpstr>リレー申込票</vt:lpstr>
      <vt:lpstr>オープン_小学女子</vt:lpstr>
      <vt:lpstr>オープン_小学男子</vt:lpstr>
      <vt:lpstr>オープン_中学女子</vt:lpstr>
      <vt:lpstr>オープン_中学男子</vt:lpstr>
      <vt:lpstr>市民_女子</vt:lpstr>
      <vt:lpstr>市民_男子</vt:lpstr>
      <vt:lpstr>市民_中学女子</vt:lpstr>
      <vt:lpstr>市民_中学男子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2023-07-12T11:56:49Z</cp:lastPrinted>
  <dcterms:created xsi:type="dcterms:W3CDTF">2009-03-04T01:02:54Z</dcterms:created>
  <dcterms:modified xsi:type="dcterms:W3CDTF">2023-07-12T11:57:40Z</dcterms:modified>
</cp:coreProperties>
</file>