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showInkAnnotation="0" codeName="ThisWorkbook" defaultThemeVersion="124226"/>
  <mc:AlternateContent xmlns:mc="http://schemas.openxmlformats.org/markup-compatibility/2006">
    <mc:Choice Requires="x15">
      <x15ac:absPath xmlns:x15ac="http://schemas.microsoft.com/office/spreadsheetml/2010/11/ac" url="D:\R4\"/>
    </mc:Choice>
  </mc:AlternateContent>
  <xr:revisionPtr revIDLastSave="0" documentId="13_ncr:1_{428B3C52-227A-4409-AEE5-46A239952ECD}" xr6:coauthVersionLast="47" xr6:coauthVersionMax="47" xr10:uidLastSave="{00000000-0000-0000-0000-000000000000}"/>
  <workbookProtection workbookPassword="CC6F" lockStructure="1"/>
  <bookViews>
    <workbookView xWindow="-110" yWindow="-110" windowWidth="19420" windowHeight="10420" activeTab="1" xr2:uid="{00000000-000D-0000-FFFF-FFFF00000000}"/>
  </bookViews>
  <sheets>
    <sheet name="注意事項" sheetId="6" r:id="rId1"/>
    <sheet name="個人種目申込一覧表" sheetId="1" r:id="rId2"/>
    <sheet name="リレー申込票" sheetId="2" r:id="rId3"/>
  </sheets>
  <definedNames>
    <definedName name="参加料">リレー申込票!$Q$10:$Q$11</definedName>
    <definedName name="小学女子">個人種目申込一覧表!$O$12:$O$17</definedName>
    <definedName name="小学男子">個人種目申込一覧表!$M$12:$M$17</definedName>
    <definedName name="中学女子">個人種目申込一覧表!$N$12:$N$22</definedName>
    <definedName name="中学男子">個人種目申込一覧表!$L$12:$L$25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16" i="1" l="1"/>
  <c r="T14" i="1"/>
  <c r="T15" i="1"/>
  <c r="T16" i="1"/>
  <c r="T17" i="1"/>
  <c r="T18" i="1"/>
  <c r="T13" i="1"/>
  <c r="S14" i="1"/>
  <c r="S15" i="1"/>
  <c r="S16" i="1"/>
  <c r="S17" i="1"/>
  <c r="S18" i="1"/>
  <c r="S19" i="1"/>
  <c r="S20" i="1"/>
  <c r="S21" i="1"/>
  <c r="S22" i="1"/>
  <c r="S23" i="1"/>
  <c r="S13" i="1"/>
  <c r="Q14" i="1"/>
  <c r="Q15" i="1"/>
  <c r="Q16" i="1"/>
  <c r="Q17" i="1"/>
  <c r="Q18" i="1"/>
  <c r="Q13" i="1"/>
  <c r="P14" i="1"/>
  <c r="P15" i="1"/>
  <c r="P16" i="1"/>
  <c r="P17" i="1"/>
  <c r="P18" i="1"/>
  <c r="P19" i="1"/>
  <c r="P20" i="1"/>
  <c r="P21" i="1"/>
  <c r="P22" i="1"/>
  <c r="P23" i="1"/>
  <c r="P24" i="1"/>
  <c r="P25" i="1"/>
  <c r="P26" i="1"/>
  <c r="P13" i="1"/>
  <c r="B1" i="2"/>
  <c r="H1" i="2"/>
  <c r="C6" i="2"/>
  <c r="I6" i="2" s="1"/>
  <c r="H9" i="1" s="1"/>
  <c r="K10" i="2"/>
  <c r="K15" i="2"/>
  <c r="K20" i="2"/>
  <c r="K25" i="2"/>
  <c r="K30" i="2"/>
  <c r="K35" i="2"/>
  <c r="K40" i="2"/>
  <c r="K45" i="2"/>
  <c r="K50" i="2"/>
  <c r="K55" i="2"/>
  <c r="K60" i="2"/>
  <c r="K65" i="2"/>
  <c r="E9" i="1"/>
  <c r="A15" i="1"/>
  <c r="A35" i="1"/>
  <c r="A36" i="1"/>
  <c r="A55" i="1"/>
  <c r="A56" i="1"/>
  <c r="A75" i="1"/>
  <c r="A76" i="1"/>
  <c r="A95" i="1"/>
  <c r="A96" i="1"/>
  <c r="B9" i="1" l="1"/>
  <c r="G9" i="1" s="1"/>
  <c r="I9" i="1" s="1"/>
  <c r="C9" i="1"/>
  <c r="E6" i="2"/>
</calcChain>
</file>

<file path=xl/sharedStrings.xml><?xml version="1.0" encoding="utf-8"?>
<sst xmlns="http://schemas.openxmlformats.org/spreadsheetml/2006/main" count="185" uniqueCount="103">
  <si>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</si>
  <si>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</si>
  <si>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</si>
  <si>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ＴＥＬ</t>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</si>
  <si>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</si>
  <si>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</si>
  <si>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</si>
  <si>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</si>
  <si>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</si>
  <si>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</si>
  <si>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リレー申込票</t>
    <rPh sb="3" eb="5">
      <t>モウシコミ</t>
    </rPh>
    <rPh sb="5" eb="6">
      <t>ヒョウ</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</si>
  <si>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</si>
  <si>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</si>
  <si>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</si>
  <si>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女子</t>
    <rPh sb="0" eb="2">
      <t>ジョシ</t>
    </rPh>
    <phoneticPr fontId="2"/>
  </si>
  <si>
    <t>略称ｶﾅ（半角）</t>
    <rPh sb="0" eb="2">
      <t>リャクショウ</t>
    </rPh>
    <rPh sb="5" eb="7">
      <t>ハンカク</t>
    </rPh>
    <phoneticPr fontId="1"/>
  </si>
  <si>
    <t>団体名称</t>
    <rPh sb="0" eb="2">
      <t>ダンタイ</t>
    </rPh>
    <rPh sb="2" eb="4">
      <t>メイショウ</t>
    </rPh>
    <phoneticPr fontId="1"/>
  </si>
  <si>
    <t>参加（のべ）人数</t>
    <rPh sb="0" eb="2">
      <t>サンカ</t>
    </rPh>
    <rPh sb="6" eb="8">
      <t>ニンズウ</t>
    </rPh>
    <phoneticPr fontId="1"/>
  </si>
  <si>
    <t>登録番号
/学年</t>
    <rPh sb="0" eb="2">
      <t>トウロク</t>
    </rPh>
    <rPh sb="2" eb="4">
      <t>バンゴウ</t>
    </rPh>
    <rPh sb="6" eb="8">
      <t>ガクネン</t>
    </rPh>
    <phoneticPr fontId="1"/>
  </si>
  <si>
    <t>参考記録</t>
    <rPh sb="0" eb="2">
      <t>サンコウ</t>
    </rPh>
    <rPh sb="2" eb="4">
      <t>キロク</t>
    </rPh>
    <phoneticPr fontId="1"/>
  </si>
  <si>
    <t>性/クラス</t>
    <rPh sb="0" eb="1">
      <t>セイ</t>
    </rPh>
    <phoneticPr fontId="1"/>
  </si>
  <si>
    <t>種　　目</t>
    <rPh sb="0" eb="1">
      <t>シュ</t>
    </rPh>
    <rPh sb="3" eb="4">
      <t>メ</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</si>
  <si>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</si>
  <si>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</si>
  <si>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</si>
  <si>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</si>
  <si>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リレー種目参加料</t>
    <rPh sb="3" eb="5">
      <t>シュモク</t>
    </rPh>
    <rPh sb="5" eb="7">
      <t>サンカ</t>
    </rPh>
    <rPh sb="7" eb="8">
      <t>リョウ</t>
    </rPh>
    <phoneticPr fontId="2"/>
  </si>
  <si>
    <t>参加料合計</t>
    <rPh sb="0" eb="2">
      <t>サンカ</t>
    </rPh>
    <rPh sb="2" eb="3">
      <t>リョウ</t>
    </rPh>
    <rPh sb="3" eb="5">
      <t>ゴウケイ</t>
    </rPh>
    <phoneticPr fontId="2"/>
  </si>
  <si>
    <t>ﾅﾝﾊﾞｰ</t>
    <phoneticPr fontId="2"/>
  </si>
  <si>
    <t>400m</t>
  </si>
  <si>
    <t>長野　陸子</t>
    <rPh sb="0" eb="2">
      <t>ナガノ</t>
    </rPh>
    <rPh sb="3" eb="4">
      <t>リク</t>
    </rPh>
    <rPh sb="4" eb="5">
      <t>コ</t>
    </rPh>
    <phoneticPr fontId="2"/>
  </si>
  <si>
    <t>ﾅｶﾞﾉ　ﾘｸｺ</t>
    <phoneticPr fontId="2"/>
  </si>
  <si>
    <t>上位所属/ｶﾃｺﾞﾘ</t>
    <rPh sb="0" eb="2">
      <t>ジョウイ</t>
    </rPh>
    <rPh sb="2" eb="4">
      <t>ショゾク</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</si>
  <si>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</si>
  <si>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</si>
  <si>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</si>
  <si>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（２）エントリーファイル入力について</t>
    <rPh sb="12" eb="14">
      <t>ニュウリョク</t>
    </rPh>
    <phoneticPr fontId="1"/>
  </si>
  <si>
    <t>①原則として、緑色のセル範囲は入力（選択）必須事項です。必ず記入してください。</t>
    <rPh sb="1" eb="3">
      <t>ゲンソク</t>
    </rPh>
    <rPh sb="7" eb="9">
      <t>ミドリイロ</t>
    </rPh>
    <rPh sb="12" eb="14">
      <t>ハンイ</t>
    </rPh>
    <rPh sb="15" eb="17">
      <t>ニュウリョク</t>
    </rPh>
    <rPh sb="18" eb="20">
      <t>センタク</t>
    </rPh>
    <rPh sb="21" eb="23">
      <t>ヒッス</t>
    </rPh>
    <rPh sb="23" eb="25">
      <t>ジコウ</t>
    </rPh>
    <rPh sb="28" eb="29">
      <t>カナラ</t>
    </rPh>
    <rPh sb="30" eb="32">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</si>
  <si>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</si>
  <si>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</si>
  <si>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　変えてください。（例：#4kyoka_entryfile を #4kyoka_長野高 に変更）</t>
    <rPh sb="1" eb="2">
      <t>カ</t>
    </rPh>
    <rPh sb="10" eb="11">
      <t>レイ</t>
    </rPh>
    <rPh sb="40" eb="42">
      <t>ナガノ</t>
    </rPh>
    <rPh sb="42" eb="43">
      <t>タカ</t>
    </rPh>
    <rPh sb="45" eb="47">
      <t>ヘンコウ</t>
    </rPh>
    <phoneticPr fontId="1"/>
  </si>
  <si>
    <t>※シートの削除・挿入などはしないでください。</t>
    <rPh sb="5" eb="7">
      <t>サクジョ</t>
    </rPh>
    <rPh sb="8" eb="10">
      <t>ソウニュウ</t>
    </rPh>
    <phoneticPr fontId="5"/>
  </si>
  <si>
    <t>住所/備考</t>
    <rPh sb="0" eb="2">
      <t>ジュウショ</t>
    </rPh>
    <rPh sb="3" eb="5">
      <t>ビコウ</t>
    </rPh>
    <phoneticPr fontId="2"/>
  </si>
  <si>
    <t>参加料／人</t>
    <rPh sb="0" eb="2">
      <t>サンカ</t>
    </rPh>
    <rPh sb="4" eb="5">
      <t>ニン</t>
    </rPh>
    <phoneticPr fontId="2"/>
  </si>
  <si>
    <t>200m</t>
  </si>
  <si>
    <t>800m</t>
  </si>
  <si>
    <t>1000m</t>
  </si>
  <si>
    <t>個人種目申込一覧表／諏訪陸上競技協会</t>
    <rPh sb="0" eb="2">
      <t>コジン</t>
    </rPh>
    <rPh sb="2" eb="4">
      <t>シュモク</t>
    </rPh>
    <rPh sb="4" eb="6">
      <t>モウシコミ</t>
    </rPh>
    <rPh sb="6" eb="8">
      <t>イチラン</t>
    </rPh>
    <rPh sb="8" eb="9">
      <t>ヒョウ</t>
    </rPh>
    <rPh sb="10" eb="12">
      <t>スワ</t>
    </rPh>
    <rPh sb="12" eb="14">
      <t>リクジョウ</t>
    </rPh>
    <rPh sb="14" eb="16">
      <t>キョウギ</t>
    </rPh>
    <rPh sb="16" eb="18">
      <t>キョウカイ</t>
    </rPh>
    <phoneticPr fontId="2"/>
  </si>
  <si>
    <t>個人参加料</t>
    <rPh sb="0" eb="2">
      <t>コジン</t>
    </rPh>
    <rPh sb="2" eb="5">
      <t>サンカリョウ</t>
    </rPh>
    <phoneticPr fontId="2"/>
  </si>
  <si>
    <t>中学男子</t>
    <rPh sb="0" eb="2">
      <t>チュウガク</t>
    </rPh>
    <rPh sb="2" eb="4">
      <t>ダンシ</t>
    </rPh>
    <phoneticPr fontId="1"/>
  </si>
  <si>
    <t>小学男子</t>
    <rPh sb="0" eb="2">
      <t>ショウガク</t>
    </rPh>
    <rPh sb="2" eb="4">
      <t>ダンシ</t>
    </rPh>
    <phoneticPr fontId="1"/>
  </si>
  <si>
    <t>中学女子</t>
    <rPh sb="0" eb="4">
      <t>チュウガクジョシ</t>
    </rPh>
    <phoneticPr fontId="1"/>
  </si>
  <si>
    <t>小学女子</t>
    <rPh sb="0" eb="4">
      <t>ショウガクジョシ</t>
    </rPh>
    <phoneticPr fontId="1"/>
  </si>
  <si>
    <t>1年100m</t>
    <rPh sb="1" eb="2">
      <t>ネン</t>
    </rPh>
    <phoneticPr fontId="1"/>
  </si>
  <si>
    <t>2年100m</t>
    <rPh sb="1" eb="2">
      <t>ネン</t>
    </rPh>
    <phoneticPr fontId="1"/>
  </si>
  <si>
    <t>3年100m</t>
    <rPh sb="1" eb="2">
      <t>ネン</t>
    </rPh>
    <phoneticPr fontId="1"/>
  </si>
  <si>
    <t>1年1500m</t>
    <rPh sb="1" eb="2">
      <t>ネン</t>
    </rPh>
    <phoneticPr fontId="1"/>
  </si>
  <si>
    <t>200m</t>
    <phoneticPr fontId="1"/>
  </si>
  <si>
    <t>400m</t>
    <phoneticPr fontId="1"/>
  </si>
  <si>
    <t>800m</t>
    <phoneticPr fontId="1"/>
  </si>
  <si>
    <t>3000m</t>
    <phoneticPr fontId="1"/>
  </si>
  <si>
    <t>走高跳</t>
    <rPh sb="0" eb="3">
      <t>ハシリタカトビ</t>
    </rPh>
    <phoneticPr fontId="1"/>
  </si>
  <si>
    <t>棒高跳</t>
    <rPh sb="0" eb="3">
      <t>ボウタカトビ</t>
    </rPh>
    <phoneticPr fontId="1"/>
  </si>
  <si>
    <t>走幅跳</t>
    <rPh sb="0" eb="3">
      <t>ハシリハバトビ</t>
    </rPh>
    <phoneticPr fontId="1"/>
  </si>
  <si>
    <t>5年100m</t>
    <rPh sb="1" eb="2">
      <t>ネン</t>
    </rPh>
    <phoneticPr fontId="1"/>
  </si>
  <si>
    <t>6年100m</t>
    <rPh sb="1" eb="2">
      <t>ネン</t>
    </rPh>
    <phoneticPr fontId="1"/>
  </si>
  <si>
    <t>1000m</t>
    <phoneticPr fontId="1"/>
  </si>
  <si>
    <t>1500m</t>
    <phoneticPr fontId="1"/>
  </si>
  <si>
    <t>※色のついたセルが入力セルです。</t>
    <rPh sb="1" eb="2">
      <t>イロ</t>
    </rPh>
    <rPh sb="9" eb="11">
      <t>ニュウリョク</t>
    </rPh>
    <phoneticPr fontId="1"/>
  </si>
  <si>
    <t>小学混合</t>
    <rPh sb="0" eb="2">
      <t>ショウガク</t>
    </rPh>
    <rPh sb="2" eb="4">
      <t>コンゴウ</t>
    </rPh>
    <phoneticPr fontId="1"/>
  </si>
  <si>
    <t>中学派遣役員
(1名)の氏名</t>
    <rPh sb="0" eb="2">
      <t>チュウガク</t>
    </rPh>
    <rPh sb="2" eb="4">
      <t>ハケン</t>
    </rPh>
    <rPh sb="4" eb="6">
      <t>ヤクイン</t>
    </rPh>
    <rPh sb="9" eb="10">
      <t>メイ</t>
    </rPh>
    <rPh sb="12" eb="14">
      <t>シメイ</t>
    </rPh>
    <phoneticPr fontId="1"/>
  </si>
  <si>
    <t>2.3年1500m</t>
    <rPh sb="3" eb="4">
      <t>ネン</t>
    </rPh>
    <phoneticPr fontId="1"/>
  </si>
  <si>
    <t>砲丸投（5.000kg）</t>
    <rPh sb="0" eb="3">
      <t>ホウガンナゲ</t>
    </rPh>
    <phoneticPr fontId="1"/>
  </si>
  <si>
    <t>砲丸投（2.721kg）</t>
    <rPh sb="0" eb="3">
      <t>ホウガンナゲ</t>
    </rPh>
    <phoneticPr fontId="1"/>
  </si>
  <si>
    <t>110mH(0.914m)</t>
  </si>
  <si>
    <t>100mH(0.762m)</t>
  </si>
  <si>
    <r>
      <t xml:space="preserve">【大会別特記事項】
○参考記録を必ず入力してください。
○登録番号欄は記入しない。
</t>
    </r>
    <r>
      <rPr>
        <b/>
        <sz val="12"/>
        <color indexed="10"/>
        <rFont val="ＭＳ Ｐゴシック"/>
        <family val="3"/>
        <charset val="128"/>
      </rPr>
      <t>注意）混合リレーを申し込むチーム
　上段に女子３名以内
　下段に男子３名以内　を記入すること。
　データの性別選択にエラーが出ます。
　必ず守るようお願いします。</t>
    </r>
    <r>
      <rPr>
        <b/>
        <sz val="12"/>
        <color indexed="8"/>
        <rFont val="ＭＳ Ｐゴシック"/>
        <family val="3"/>
        <charset val="128"/>
      </rPr>
      <t xml:space="preserve">
</t>
    </r>
    <rPh sb="1" eb="3">
      <t>タイカイ</t>
    </rPh>
    <rPh sb="3" eb="4">
      <t>ベツ</t>
    </rPh>
    <rPh sb="4" eb="6">
      <t>トッキ</t>
    </rPh>
    <rPh sb="6" eb="8">
      <t>ジコウ</t>
    </rPh>
    <rPh sb="11" eb="13">
      <t>サンコウ</t>
    </rPh>
    <rPh sb="13" eb="15">
      <t>キロク</t>
    </rPh>
    <rPh sb="16" eb="17">
      <t>カナラ</t>
    </rPh>
    <rPh sb="18" eb="20">
      <t>ニュウリョク</t>
    </rPh>
    <rPh sb="29" eb="33">
      <t>トウロクバンゴウ</t>
    </rPh>
    <rPh sb="33" eb="34">
      <t>ラン</t>
    </rPh>
    <rPh sb="35" eb="37">
      <t>キニュウ</t>
    </rPh>
    <rPh sb="42" eb="44">
      <t>チュウイ</t>
    </rPh>
    <rPh sb="45" eb="47">
      <t>コンゴウ</t>
    </rPh>
    <rPh sb="51" eb="52">
      <t>モウ</t>
    </rPh>
    <rPh sb="53" eb="54">
      <t>コ</t>
    </rPh>
    <rPh sb="60" eb="62">
      <t>ジョウダン</t>
    </rPh>
    <rPh sb="63" eb="65">
      <t>ジョシ</t>
    </rPh>
    <rPh sb="66" eb="67">
      <t>メイ</t>
    </rPh>
    <rPh sb="67" eb="69">
      <t>イナイ</t>
    </rPh>
    <rPh sb="71" eb="73">
      <t>カダン</t>
    </rPh>
    <rPh sb="74" eb="76">
      <t>ダンシ</t>
    </rPh>
    <rPh sb="77" eb="78">
      <t>メイ</t>
    </rPh>
    <rPh sb="78" eb="80">
      <t>イナイ</t>
    </rPh>
    <rPh sb="82" eb="84">
      <t>キニュウ</t>
    </rPh>
    <rPh sb="95" eb="97">
      <t>セイベツ</t>
    </rPh>
    <rPh sb="97" eb="99">
      <t>センタク</t>
    </rPh>
    <rPh sb="104" eb="105">
      <t>デ</t>
    </rPh>
    <rPh sb="110" eb="111">
      <t>カナラ</t>
    </rPh>
    <rPh sb="112" eb="113">
      <t>マモ</t>
    </rPh>
    <rPh sb="117" eb="118">
      <t>ネガ</t>
    </rPh>
    <phoneticPr fontId="1"/>
  </si>
  <si>
    <t>4×100mR</t>
    <phoneticPr fontId="1"/>
  </si>
  <si>
    <t>※右「特記事項」参照</t>
    <rPh sb="1" eb="2">
      <t>ミギ</t>
    </rPh>
    <rPh sb="3" eb="5">
      <t>トッキ</t>
    </rPh>
    <rPh sb="5" eb="7">
      <t>ジコウ</t>
    </rPh>
    <rPh sb="8" eb="10">
      <t>サンショウ</t>
    </rPh>
    <phoneticPr fontId="1"/>
  </si>
  <si>
    <t>4年100m</t>
    <rPh sb="1" eb="2">
      <t>ネン</t>
    </rPh>
    <phoneticPr fontId="1"/>
  </si>
  <si>
    <t>ｺﾝﾊﾞｲﾝﾄﾞA</t>
  </si>
  <si>
    <t>ｺﾝﾊﾞｲﾝﾄﾞA</t>
    <phoneticPr fontId="1"/>
  </si>
  <si>
    <t>ｺﾝﾊﾞｲﾝﾄﾞB</t>
  </si>
  <si>
    <t>ｺﾝﾊﾞｲﾝﾄﾞB</t>
    <phoneticPr fontId="1"/>
  </si>
  <si>
    <t>中学男子</t>
    <rPh sb="0" eb="4">
      <t>チュウガクダンシ</t>
    </rPh>
    <phoneticPr fontId="1"/>
  </si>
  <si>
    <t>中学女子</t>
    <rPh sb="0" eb="4">
      <t>チュウガクジョシ</t>
    </rPh>
    <phoneticPr fontId="1"/>
  </si>
  <si>
    <t>←中学生は、各校1チーム</t>
    <rPh sb="1" eb="4">
      <t>チュウガクセイ</t>
    </rPh>
    <rPh sb="6" eb="8">
      <t>カクコウ</t>
    </rPh>
    <phoneticPr fontId="1"/>
  </si>
  <si>
    <t>ここから</t>
    <phoneticPr fontId="1"/>
  </si>
  <si>
    <t>枝番</t>
    <rPh sb="0" eb="2">
      <t>エダバン</t>
    </rPh>
    <phoneticPr fontId="1"/>
  </si>
  <si>
    <t>←小学生混合 ここから</t>
    <rPh sb="1" eb="4">
      <t>ショウガクセイ</t>
    </rPh>
    <rPh sb="4" eb="6">
      <t>コンゴウ</t>
    </rPh>
    <phoneticPr fontId="1"/>
  </si>
  <si>
    <t>２チーム以上出場の学校は「チーム枝記号」セルの</t>
    <rPh sb="4" eb="6">
      <t>イジョウ</t>
    </rPh>
    <rPh sb="6" eb="8">
      <t>シュツジョウ</t>
    </rPh>
    <rPh sb="9" eb="11">
      <t>ガッコウ</t>
    </rPh>
    <phoneticPr fontId="1"/>
  </si>
  <si>
    <t>枝番号を選択すること</t>
    <rPh sb="0" eb="3">
      <t>エダバンゴウ</t>
    </rPh>
    <rPh sb="4" eb="6">
      <t>センタク</t>
    </rPh>
    <phoneticPr fontId="1"/>
  </si>
  <si>
    <t>小学生混合</t>
    <rPh sb="0" eb="3">
      <t>ショウガクセイ</t>
    </rPh>
    <rPh sb="3" eb="5">
      <t>コンゴウ</t>
    </rPh>
    <phoneticPr fontId="1"/>
  </si>
  <si>
    <t>②氏名・ﾌﾘｶﾞﾅ欄は、姓と名の間に空白１つ（全角／半角どちらでも可）が標準です。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</si>
  <si>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③参考記録は、ピリオドなど一切用いずに、トラック種目は1/100秒まで、フィールドはcmまでを記入してくだ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</si>
  <si>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④ファイル名については、デフォルトでは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</si>
  <si>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第41回諏訪地方ジュニア陸上競技大会</t>
    <rPh sb="0" eb="1">
      <t>ダイ</t>
    </rPh>
    <rPh sb="3" eb="4">
      <t>カイ</t>
    </rPh>
    <rPh sb="6" eb="8">
      <t>チホウ</t>
    </rPh>
    <rPh sb="12" eb="16">
      <t>リクジョウキョウギ</t>
    </rPh>
    <rPh sb="16" eb="18">
      <t>タイカイ</t>
    </rPh>
    <phoneticPr fontId="1"/>
  </si>
  <si>
    <t>参加料(小800円、中500円)</t>
    <rPh sb="0" eb="2">
      <t>サンカ</t>
    </rPh>
    <rPh sb="2" eb="3">
      <t>リョウ</t>
    </rPh>
    <rPh sb="4" eb="5">
      <t>ショウ</t>
    </rPh>
    <rPh sb="8" eb="9">
      <t>エン</t>
    </rPh>
    <rPh sb="10" eb="11">
      <t>チュウ</t>
    </rPh>
    <rPh sb="14" eb="15">
      <t>エン</t>
    </rPh>
    <phoneticPr fontId="1"/>
  </si>
  <si>
    <t>↓リレー参加料を選択すること</t>
    <rPh sb="4" eb="7">
      <t>サンカリョウ</t>
    </rPh>
    <rPh sb="8" eb="10">
      <t>センタク</t>
    </rPh>
    <phoneticPr fontId="1"/>
  </si>
  <si>
    <t>エントリー料は大会当日に受付ます。封筒に団体名、個人の場合は個人名、参加料を記名した封筒で提出してください。</t>
    <rPh sb="5" eb="6">
      <t>リョウ</t>
    </rPh>
    <rPh sb="7" eb="9">
      <t>タイカイ</t>
    </rPh>
    <rPh sb="9" eb="11">
      <t>トウジツ</t>
    </rPh>
    <rPh sb="12" eb="14">
      <t>ウケツケ</t>
    </rPh>
    <rPh sb="17" eb="19">
      <t>フウトウ</t>
    </rPh>
    <rPh sb="20" eb="23">
      <t>ダンタイメイ</t>
    </rPh>
    <rPh sb="24" eb="26">
      <t>コジン</t>
    </rPh>
    <rPh sb="27" eb="29">
      <t>バアイ</t>
    </rPh>
    <rPh sb="30" eb="33">
      <t>コジンメイ</t>
    </rPh>
    <rPh sb="34" eb="37">
      <t>サンカリョウ</t>
    </rPh>
    <rPh sb="38" eb="40">
      <t>キメイ</t>
    </rPh>
    <rPh sb="42" eb="44">
      <t>フウトウ</t>
    </rPh>
    <rPh sb="45" eb="47">
      <t>テイシュツ</t>
    </rPh>
    <phoneticPr fontId="5"/>
  </si>
  <si>
    <t>その際、小学生登録料とは別けて提出できるようご準備ください。</t>
    <rPh sb="2" eb="3">
      <t>サイ</t>
    </rPh>
    <rPh sb="4" eb="7">
      <t>ショウガクセイ</t>
    </rPh>
    <rPh sb="7" eb="10">
      <t>トウロクリョウ</t>
    </rPh>
    <rPh sb="12" eb="13">
      <t>ワ</t>
    </rPh>
    <rPh sb="15" eb="17">
      <t>テイシュツ</t>
    </rPh>
    <rPh sb="23" eb="25">
      <t>ジュンビ</t>
    </rPh>
    <phoneticPr fontId="5"/>
  </si>
  <si>
    <t>大会要項記載の期日までに、申込担当者眞エールアドレスにエントリーファイルを添付送信してください。</t>
    <rPh sb="0" eb="2">
      <t>タイカイ</t>
    </rPh>
    <rPh sb="2" eb="4">
      <t>ヨウコウ</t>
    </rPh>
    <rPh sb="4" eb="6">
      <t>キサイ</t>
    </rPh>
    <rPh sb="7" eb="9">
      <t>キジツ</t>
    </rPh>
    <rPh sb="13" eb="15">
      <t>モウシコミ</t>
    </rPh>
    <rPh sb="15" eb="17">
      <t>タントウ</t>
    </rPh>
    <rPh sb="17" eb="18">
      <t>シャ</t>
    </rPh>
    <rPh sb="18" eb="19">
      <t>マ</t>
    </rPh>
    <rPh sb="37" eb="39">
      <t>テンプ</t>
    </rPh>
    <rPh sb="39" eb="41">
      <t>ソウシン</t>
    </rPh>
    <phoneticPr fontId="5"/>
  </si>
  <si>
    <r>
      <t>【特記事項】
　○参考記録(目標記録)を必ず入力して下さい。
　○申込責任者欄は学校長ではなく、顧問等、直接担当者を
　　記入すること。
　○</t>
    </r>
    <r>
      <rPr>
        <b/>
        <sz val="11.5"/>
        <color indexed="10"/>
        <rFont val="ＭＳ Ｐゴシック"/>
        <family val="3"/>
        <charset val="128"/>
      </rPr>
      <t>参加料欄は・上位所属を選択すると自動的表示されます。
　　必ず、上位所属を選択すること。</t>
    </r>
    <r>
      <rPr>
        <b/>
        <sz val="11.5"/>
        <color indexed="8"/>
        <rFont val="ＭＳ Ｐゴシック"/>
        <family val="3"/>
        <charset val="128"/>
      </rPr>
      <t xml:space="preserve">
　〇</t>
    </r>
    <r>
      <rPr>
        <b/>
        <sz val="11.5"/>
        <color indexed="10"/>
        <rFont val="ＭＳ Ｐゴシック"/>
        <family val="3"/>
        <charset val="128"/>
      </rPr>
      <t>ナンバー欄　小学生＝空白　中学生＝中体連登録番号</t>
    </r>
    <r>
      <rPr>
        <b/>
        <sz val="11.5"/>
        <color indexed="8"/>
        <rFont val="ＭＳ Ｐゴシック"/>
        <family val="3"/>
        <charset val="128"/>
      </rPr>
      <t xml:space="preserve">
　</t>
    </r>
    <r>
      <rPr>
        <b/>
        <sz val="11.5"/>
        <color indexed="10"/>
        <rFont val="ＭＳ Ｐゴシック"/>
        <family val="3"/>
        <charset val="128"/>
      </rPr>
      <t>注）性別/クラスを選択しないと種目が表示されません。
　　最初に「性別/クラス」を選択して下さい。
　</t>
    </r>
    <r>
      <rPr>
        <b/>
        <sz val="11.5"/>
        <rFont val="ＭＳ Ｐゴシック"/>
        <family val="3"/>
        <charset val="128"/>
      </rPr>
      <t>参加制限
　　中学生：1種目以内
　　小学生：1種目（リレーも1種目とカウント）</t>
    </r>
    <r>
      <rPr>
        <b/>
        <sz val="11.5"/>
        <color rgb="FFFF0000"/>
        <rFont val="ＭＳ Ｐゴシック"/>
        <family val="3"/>
        <charset val="128"/>
      </rPr>
      <t>1000m,ｺﾝﾊﾞｲﾝﾄﾞ,混合ﾘﾚｰは5･6年生のみ参加できます。</t>
    </r>
    <rPh sb="1" eb="3">
      <t>トッキ</t>
    </rPh>
    <rPh sb="3" eb="5">
      <t>ジコウ</t>
    </rPh>
    <rPh sb="9" eb="11">
      <t>サンコウ</t>
    </rPh>
    <rPh sb="11" eb="13">
      <t>キロク</t>
    </rPh>
    <rPh sb="14" eb="16">
      <t>モクヒョウ</t>
    </rPh>
    <rPh sb="16" eb="18">
      <t>キロク</t>
    </rPh>
    <rPh sb="20" eb="21">
      <t>カナラ</t>
    </rPh>
    <rPh sb="22" eb="24">
      <t>ニュウリョク</t>
    </rPh>
    <rPh sb="26" eb="27">
      <t>クダ</t>
    </rPh>
    <rPh sb="71" eb="74">
      <t>サンカリョウ</t>
    </rPh>
    <rPh sb="74" eb="75">
      <t>ラン</t>
    </rPh>
    <rPh sb="100" eb="101">
      <t>カナラ</t>
    </rPh>
    <rPh sb="103" eb="105">
      <t>ジョウイ</t>
    </rPh>
    <rPh sb="105" eb="107">
      <t>ショゾク</t>
    </rPh>
    <rPh sb="108" eb="110">
      <t>センタク</t>
    </rPh>
    <rPh sb="122" eb="123">
      <t>ラン</t>
    </rPh>
    <rPh sb="124" eb="127">
      <t>ショウガクセイ</t>
    </rPh>
    <rPh sb="128" eb="130">
      <t>クウハク</t>
    </rPh>
    <rPh sb="131" eb="134">
      <t>チュウガクセイ</t>
    </rPh>
    <rPh sb="135" eb="138">
      <t>チュウタイレン</t>
    </rPh>
    <rPh sb="138" eb="140">
      <t>トウロク</t>
    </rPh>
    <rPh sb="140" eb="142">
      <t>バンゴウ</t>
    </rPh>
    <rPh sb="145" eb="146">
      <t>チュウ</t>
    </rPh>
    <rPh sb="147" eb="149">
      <t>セイベツ</t>
    </rPh>
    <rPh sb="154" eb="156">
      <t>センタク</t>
    </rPh>
    <rPh sb="160" eb="162">
      <t>シュモク</t>
    </rPh>
    <rPh sb="163" eb="165">
      <t>ヒョウジ</t>
    </rPh>
    <rPh sb="174" eb="176">
      <t>サイショ</t>
    </rPh>
    <rPh sb="178" eb="180">
      <t>セイベツ</t>
    </rPh>
    <rPh sb="186" eb="188">
      <t>センタク</t>
    </rPh>
    <rPh sb="190" eb="191">
      <t>クダ</t>
    </rPh>
    <rPh sb="196" eb="198">
      <t>サンカ</t>
    </rPh>
    <rPh sb="198" eb="200">
      <t>セイゲン</t>
    </rPh>
    <rPh sb="203" eb="206">
      <t>チュウガクセイ</t>
    </rPh>
    <rPh sb="208" eb="210">
      <t>シュモク</t>
    </rPh>
    <rPh sb="210" eb="212">
      <t>イナイ</t>
    </rPh>
    <rPh sb="215" eb="218">
      <t>ショウガクセイ</t>
    </rPh>
    <rPh sb="220" eb="222">
      <t>シュモク</t>
    </rPh>
    <rPh sb="228" eb="230">
      <t>シュモク</t>
    </rPh>
    <rPh sb="251" eb="253">
      <t>コンゴウ</t>
    </rPh>
    <rPh sb="260" eb="262">
      <t>ネンセイ</t>
    </rPh>
    <rPh sb="264" eb="266">
      <t>サンカ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</si>
</sst>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quot;¥&quot;#,##0;[Red]&quot;¥&quot;#,##0"/>
    <numFmt numFmtId="177" formatCode="0_ "/>
    <numFmt numFmtId="178" formatCode="#,##0;[Red]#,##0"/>
    <numFmt numFmtId="179" formatCode="#,##0_ "/>
  </numFmts>
  <fonts count="2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color indexed="8"/>
      <name val="メイリオ"/>
      <family val="3"/>
      <charset val="128"/>
    </font>
    <font>
      <sz val="6"/>
      <name val="ＭＳ Ｐゴシック"/>
      <family val="3"/>
      <charset val="128"/>
    </font>
    <font>
      <b/>
      <sz val="12"/>
      <color indexed="8"/>
      <name val="ＭＳ Ｐゴシック"/>
      <family val="3"/>
      <charset val="128"/>
    </font>
    <font>
      <b/>
      <sz val="12"/>
      <color indexed="10"/>
      <name val="ＭＳ Ｐゴシック"/>
      <family val="3"/>
      <charset val="128"/>
    </font>
    <font>
      <b/>
      <sz val="11.5"/>
      <color indexed="8"/>
      <name val="ＭＳ Ｐゴシック"/>
      <family val="3"/>
      <charset val="128"/>
    </font>
    <font>
      <b/>
      <sz val="11.5"/>
      <color indexed="10"/>
      <name val="ＭＳ Ｐゴシック"/>
      <family val="3"/>
      <charset val="128"/>
    </font>
    <font>
      <b/>
      <sz val="11.5"/>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b/>
      <sz val="14"/>
      <color rgb="FFFF0000"/>
      <name val="ＭＳ Ｐゴシック"/>
      <family val="3"/>
      <charset val="128"/>
      <scheme val="minor"/>
    </font>
    <font>
      <sz val="11"/>
      <name val="ＭＳ Ｐゴシック"/>
      <family val="3"/>
      <charset val="128"/>
      <scheme val="minor"/>
    </font>
    <font>
      <b/>
      <sz val="14"/>
      <name val="ＭＳ Ｐゴシック"/>
      <family val="3"/>
      <charset val="128"/>
      <scheme val="minor"/>
    </font>
    <font>
      <sz val="10"/>
      <name val="ＭＳ Ｐゴシック"/>
      <family val="3"/>
      <charset val="128"/>
      <scheme val="minor"/>
    </font>
    <font>
      <b/>
      <sz val="18"/>
      <color theme="1"/>
      <name val="ＭＳ Ｐゴシック"/>
      <family val="3"/>
      <charset val="128"/>
      <scheme val="minor"/>
    </font>
    <font>
      <b/>
      <sz val="11.5"/>
      <color theme="1"/>
      <name val="ＭＳ Ｐゴシック"/>
      <family val="3"/>
      <charset val="128"/>
      <scheme val="minor"/>
    </font>
    <font>
      <b/>
      <sz val="12"/>
      <color rgb="FFFF0000"/>
      <name val="ＭＳ Ｐゴシック"/>
      <family val="3"/>
      <charset val="128"/>
      <scheme val="minor"/>
    </font>
    <font>
      <sz val="12"/>
      <color theme="1"/>
      <name val="ＭＳ Ｐゴシック"/>
      <family val="3"/>
      <charset val="128"/>
      <scheme val="minor"/>
    </font>
    <font>
      <b/>
      <sz val="11.5"/>
      <color rgb="FFFF0000"/>
      <name val="ＭＳ Ｐゴシック"/>
      <family val="3"/>
      <charset val="128"/>
    </font>
    <font>
      <sz val="18"/>
      <color indexed="8"/>
      <name val="メイリオ"/>
      <family val="3"/>
      <charset val="128"/>
    </font>
  </fonts>
  <fills count="14">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7" tint="0.59999389629810485"/>
        <bgColor indexed="64"/>
      </patternFill>
    </fill>
    <fill>
      <patternFill patternType="solid">
        <fgColor rgb="FFCCFF99"/>
        <bgColor indexed="64"/>
      </patternFill>
    </fill>
    <fill>
      <patternFill patternType="solid">
        <fgColor rgb="FF99FFCC"/>
        <bgColor indexed="64"/>
      </patternFill>
    </fill>
    <fill>
      <patternFill patternType="solid">
        <fgColor rgb="FF0066FF"/>
        <bgColor indexed="64"/>
      </patternFill>
    </fill>
    <fill>
      <patternFill patternType="solid">
        <fgColor rgb="FFFF8989"/>
        <bgColor indexed="64"/>
      </patternFill>
    </fill>
    <fill>
      <patternFill patternType="solid">
        <fgColor theme="0"/>
        <bgColor indexed="64"/>
      </patternFill>
    </fill>
    <fill>
      <patternFill patternType="solid">
        <fgColor rgb="FF99FF33"/>
        <bgColor indexed="64"/>
      </patternFill>
    </fill>
    <fill>
      <patternFill patternType="solid">
        <fgColor rgb="FFFFCC00"/>
        <bgColor indexed="64"/>
      </patternFill>
    </fill>
    <fill>
      <patternFill patternType="solid">
        <fgColor rgb="FFFFFF00"/>
        <bgColor indexed="64"/>
      </patternFill>
    </fill>
    <fill>
      <patternFill patternType="solid">
        <fgColor rgb="FF99FF66"/>
        <bgColor indexed="64"/>
      </patternFill>
    </fill>
  </fills>
  <borders count="73">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thin">
        <color indexed="64"/>
      </top>
      <bottom style="hair">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2">
    <xf numFmtId="0" fontId="0" fillId="0" borderId="0">
      <alignment vertical="center"/>
    </xf>
    <xf numFmtId="0" fontId="11" fillId="0" borderId="0">
      <alignment vertical="center"/>
    </xf>
  </cellStyleXfs>
  <cellXfs count="191">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14" fillId="0" borderId="0" xfId="0" applyFont="1" applyAlignment="1">
      <alignment horizontal="left" vertical="center"/>
    </xf>
    <xf numFmtId="176" fontId="0" fillId="0" borderId="2" xfId="0" applyNumberFormat="1" applyBorder="1" applyAlignment="1">
      <alignment horizontal="center" vertical="center"/>
    </xf>
    <xf numFmtId="0" fontId="15" fillId="0" borderId="3" xfId="0" applyFont="1" applyBorder="1" applyAlignment="1">
      <alignment horizontal="center" vertical="center" wrapText="1"/>
    </xf>
    <xf numFmtId="0" fontId="0" fillId="0" borderId="4" xfId="0" applyBorder="1" applyAlignment="1">
      <alignment vertical="center" wrapText="1"/>
    </xf>
    <xf numFmtId="0" fontId="15" fillId="0" borderId="5" xfId="0" applyFont="1" applyBorder="1" applyAlignment="1">
      <alignment horizontal="center" vertical="center" wrapText="1"/>
    </xf>
    <xf numFmtId="0" fontId="0" fillId="0" borderId="6" xfId="0" applyBorder="1" applyAlignment="1">
      <alignment vertical="center" wrapText="1"/>
    </xf>
    <xf numFmtId="0" fontId="16" fillId="0" borderId="0" xfId="0" applyFont="1">
      <alignment vertical="center"/>
    </xf>
    <xf numFmtId="0" fontId="15" fillId="0" borderId="0" xfId="0" applyFont="1" applyAlignment="1">
      <alignment horizontal="center" vertical="center" wrapText="1"/>
    </xf>
    <xf numFmtId="0" fontId="0" fillId="0" borderId="0" xfId="0" applyAlignment="1">
      <alignment vertical="top"/>
    </xf>
    <xf numFmtId="49" fontId="0" fillId="0" borderId="0" xfId="0" applyNumberFormat="1">
      <alignment vertical="center"/>
    </xf>
    <xf numFmtId="0" fontId="17" fillId="0" borderId="0" xfId="0" applyFont="1">
      <alignment vertical="center"/>
    </xf>
    <xf numFmtId="0" fontId="0" fillId="0" borderId="0" xfId="0" applyAlignment="1">
      <alignment vertical="top"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 xfId="0" applyFont="1" applyBorder="1" applyAlignment="1">
      <alignment horizontal="center" vertical="center" wrapText="1"/>
    </xf>
    <xf numFmtId="178" fontId="0" fillId="0" borderId="2" xfId="0" applyNumberFormat="1" applyBorder="1" applyAlignment="1">
      <alignment horizontal="center" vertical="center"/>
    </xf>
    <xf numFmtId="177" fontId="0" fillId="0" borderId="2" xfId="0" applyNumberFormat="1" applyBorder="1" applyAlignment="1">
      <alignment horizontal="center" vertical="center"/>
    </xf>
    <xf numFmtId="49" fontId="0" fillId="0" borderId="0" xfId="0" applyNumberFormat="1" applyAlignment="1">
      <alignment horizontal="center"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4" fillId="2" borderId="0" xfId="0" applyFont="1" applyFill="1">
      <alignment vertical="center"/>
    </xf>
    <xf numFmtId="0" fontId="4" fillId="0" borderId="0" xfId="0" applyFont="1">
      <alignment vertical="center"/>
    </xf>
    <xf numFmtId="0" fontId="4" fillId="0" borderId="0" xfId="0" applyFont="1" applyAlignment="1">
      <alignment horizontal="left" vertical="center"/>
    </xf>
    <xf numFmtId="0" fontId="18" fillId="0" borderId="0" xfId="0" applyFo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6" borderId="11" xfId="0" applyFill="1" applyBorder="1" applyProtection="1">
      <alignment vertical="center"/>
      <protection locked="0"/>
    </xf>
    <xf numFmtId="0" fontId="0" fillId="6" borderId="17" xfId="0" applyFill="1" applyBorder="1" applyProtection="1">
      <alignment vertical="center"/>
      <protection locked="0"/>
    </xf>
    <xf numFmtId="0" fontId="0" fillId="6" borderId="11" xfId="0" applyFill="1" applyBorder="1" applyAlignment="1" applyProtection="1">
      <alignment horizontal="center" vertical="center" shrinkToFit="1"/>
      <protection locked="0"/>
    </xf>
    <xf numFmtId="0" fontId="0" fillId="0" borderId="16" xfId="0" applyBorder="1" applyAlignment="1">
      <alignment horizontal="center" vertical="center" shrinkToFit="1"/>
    </xf>
    <xf numFmtId="0" fontId="0" fillId="6" borderId="17" xfId="0" applyFill="1" applyBorder="1" applyAlignment="1" applyProtection="1">
      <alignment horizontal="center" vertical="center" shrinkToFit="1"/>
      <protection locked="0"/>
    </xf>
    <xf numFmtId="0" fontId="0" fillId="0" borderId="18" xfId="0" applyBorder="1" applyAlignment="1">
      <alignment horizontal="center" vertical="center" shrinkToFit="1"/>
    </xf>
    <xf numFmtId="0" fontId="0" fillId="0" borderId="0" xfId="0" applyAlignment="1">
      <alignment vertical="center" wrapText="1"/>
    </xf>
    <xf numFmtId="0" fontId="16" fillId="0" borderId="35" xfId="0" applyFont="1" applyBorder="1" applyAlignment="1">
      <alignment vertical="top" wrapText="1"/>
    </xf>
    <xf numFmtId="0" fontId="16" fillId="0" borderId="0" xfId="0" applyFont="1" applyAlignment="1">
      <alignment vertical="top" wrapText="1"/>
    </xf>
    <xf numFmtId="0" fontId="13" fillId="0" borderId="0" xfId="0" applyFont="1" applyAlignment="1">
      <alignment vertical="center" wrapText="1"/>
    </xf>
    <xf numFmtId="0" fontId="0" fillId="0" borderId="11" xfId="0" applyBorder="1" applyAlignment="1">
      <alignment horizontal="center" vertical="center"/>
    </xf>
    <xf numFmtId="0" fontId="0" fillId="0" borderId="10" xfId="0" applyBorder="1" applyAlignment="1">
      <alignment horizontal="center" vertical="center"/>
    </xf>
    <xf numFmtId="0" fontId="14" fillId="0" borderId="17" xfId="0" applyFont="1" applyBorder="1" applyAlignment="1">
      <alignment horizontal="center" vertical="center"/>
    </xf>
    <xf numFmtId="0" fontId="14" fillId="0" borderId="0" xfId="0" applyFont="1" applyAlignment="1">
      <alignment horizontal="center" vertical="center"/>
    </xf>
    <xf numFmtId="0" fontId="14" fillId="0" borderId="0" xfId="0" applyFont="1">
      <alignment vertical="center"/>
    </xf>
    <xf numFmtId="0" fontId="13" fillId="0" borderId="0" xfId="0" applyFont="1" applyAlignment="1">
      <alignment horizontal="right" vertical="center"/>
    </xf>
    <xf numFmtId="0" fontId="13" fillId="0" borderId="0" xfId="0" applyFont="1">
      <alignment vertical="center"/>
    </xf>
    <xf numFmtId="0" fontId="12" fillId="0" borderId="0" xfId="0" applyFont="1">
      <alignment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9" fillId="0" borderId="0" xfId="0" applyFont="1">
      <alignment vertical="center"/>
    </xf>
    <xf numFmtId="0" fontId="0" fillId="0" borderId="39" xfId="0" applyBorder="1" applyAlignment="1">
      <alignment horizontal="center" vertical="center"/>
    </xf>
    <xf numFmtId="0" fontId="0" fillId="0" borderId="18" xfId="0" applyBorder="1" applyAlignment="1">
      <alignment horizontal="center" vertical="center"/>
    </xf>
    <xf numFmtId="179" fontId="0" fillId="0" borderId="39" xfId="0" applyNumberFormat="1" applyBorder="1" applyAlignment="1">
      <alignment horizontal="center" vertical="center"/>
    </xf>
    <xf numFmtId="5" fontId="0" fillId="0" borderId="17" xfId="0" applyNumberFormat="1" applyBorder="1" applyAlignment="1">
      <alignment horizontal="center" vertical="center"/>
    </xf>
    <xf numFmtId="176" fontId="0" fillId="0" borderId="18" xfId="0" applyNumberFormat="1" applyBorder="1" applyAlignment="1">
      <alignment horizontal="center" vertical="center"/>
    </xf>
    <xf numFmtId="0" fontId="19" fillId="0" borderId="0" xfId="0" applyFont="1" applyAlignment="1">
      <alignment horizontal="center" vertical="center"/>
    </xf>
    <xf numFmtId="0" fontId="0" fillId="0" borderId="37" xfId="0" applyBorder="1">
      <alignment vertical="center"/>
    </xf>
    <xf numFmtId="0" fontId="20" fillId="0" borderId="0" xfId="0" applyFont="1">
      <alignment vertical="center"/>
    </xf>
    <xf numFmtId="0" fontId="0" fillId="0" borderId="17" xfId="0" applyBorder="1">
      <alignment vertical="center"/>
    </xf>
    <xf numFmtId="0" fontId="12" fillId="0" borderId="0" xfId="0" applyFont="1" applyAlignment="1">
      <alignment horizontal="center" vertical="center" shrinkToFit="1"/>
    </xf>
    <xf numFmtId="0" fontId="14" fillId="0" borderId="0" xfId="0" applyFont="1" applyAlignment="1">
      <alignment vertical="center" shrinkToFit="1"/>
    </xf>
    <xf numFmtId="0" fontId="0" fillId="4" borderId="10" xfId="0" applyFill="1" applyBorder="1">
      <alignment vertical="center"/>
    </xf>
    <xf numFmtId="0" fontId="19" fillId="0" borderId="0" xfId="0" applyFont="1" applyAlignment="1">
      <alignment vertical="center" shrinkToFit="1"/>
    </xf>
    <xf numFmtId="0" fontId="21" fillId="0" borderId="0" xfId="0" applyFont="1">
      <alignment vertical="center"/>
    </xf>
    <xf numFmtId="0" fontId="0" fillId="4" borderId="11" xfId="0" applyFill="1" applyBorder="1">
      <alignment vertical="center"/>
    </xf>
    <xf numFmtId="0" fontId="12" fillId="9" borderId="0" xfId="0" applyFont="1" applyFill="1">
      <alignment vertical="center"/>
    </xf>
    <xf numFmtId="49" fontId="22" fillId="0" borderId="0" xfId="0" applyNumberFormat="1" applyFont="1" applyAlignment="1">
      <alignment horizontal="center" vertical="center"/>
    </xf>
    <xf numFmtId="49" fontId="0" fillId="0" borderId="0" xfId="0" applyNumberFormat="1" applyAlignment="1">
      <alignment vertical="center" wrapText="1"/>
    </xf>
    <xf numFmtId="49" fontId="0" fillId="0" borderId="40" xfId="0" applyNumberFormat="1" applyBorder="1" applyAlignment="1" applyProtection="1">
      <alignment vertical="center" wrapText="1" shrinkToFit="1"/>
      <protection locked="0"/>
    </xf>
    <xf numFmtId="49" fontId="0" fillId="6" borderId="41" xfId="0" applyNumberFormat="1" applyFill="1" applyBorder="1" applyAlignment="1" applyProtection="1">
      <alignment vertical="center" shrinkToFit="1"/>
      <protection locked="0"/>
    </xf>
    <xf numFmtId="0" fontId="19" fillId="0" borderId="0" xfId="0" applyFont="1" applyAlignment="1">
      <alignment horizontal="center" vertical="center" shrinkToFit="1"/>
    </xf>
    <xf numFmtId="0" fontId="16" fillId="0" borderId="34" xfId="0" applyFont="1" applyBorder="1" applyAlignment="1">
      <alignment horizontal="center" vertical="center" wrapText="1"/>
    </xf>
    <xf numFmtId="0" fontId="0" fillId="10" borderId="31" xfId="0" applyFill="1" applyBorder="1" applyProtection="1">
      <alignment vertical="center"/>
      <protection locked="0"/>
    </xf>
    <xf numFmtId="0" fontId="0" fillId="10" borderId="32" xfId="0" applyFill="1" applyBorder="1" applyProtection="1">
      <alignment vertical="center"/>
      <protection locked="0"/>
    </xf>
    <xf numFmtId="0" fontId="0" fillId="10" borderId="21" xfId="0" applyFill="1" applyBorder="1" applyAlignment="1" applyProtection="1">
      <alignment horizontal="center" vertical="center"/>
      <protection locked="0"/>
    </xf>
    <xf numFmtId="0" fontId="0" fillId="10" borderId="12" xfId="0" applyFill="1" applyBorder="1" applyProtection="1">
      <alignment vertical="center"/>
      <protection locked="0"/>
    </xf>
    <xf numFmtId="0" fontId="0" fillId="10" borderId="22" xfId="0" applyFill="1" applyBorder="1" applyAlignment="1" applyProtection="1">
      <alignment horizontal="center" vertical="center"/>
      <protection locked="0"/>
    </xf>
    <xf numFmtId="0" fontId="0" fillId="10" borderId="26" xfId="0" applyFill="1" applyBorder="1" applyProtection="1">
      <alignment vertical="center"/>
      <protection locked="0"/>
    </xf>
    <xf numFmtId="0" fontId="0" fillId="10" borderId="13" xfId="0" applyFill="1" applyBorder="1" applyProtection="1">
      <alignment vertical="center"/>
      <protection locked="0"/>
    </xf>
    <xf numFmtId="0" fontId="0" fillId="10" borderId="33" xfId="0" applyFill="1" applyBorder="1" applyProtection="1">
      <alignment vertical="center"/>
      <protection locked="0"/>
    </xf>
    <xf numFmtId="0" fontId="0" fillId="10" borderId="27" xfId="0" applyFill="1" applyBorder="1" applyAlignment="1" applyProtection="1">
      <alignment horizontal="center" vertical="center"/>
      <protection locked="0"/>
    </xf>
    <xf numFmtId="0" fontId="0" fillId="10" borderId="28" xfId="0" applyFill="1" applyBorder="1" applyProtection="1">
      <alignment vertical="center"/>
      <protection locked="0"/>
    </xf>
    <xf numFmtId="0" fontId="0" fillId="10" borderId="29" xfId="0" applyFill="1" applyBorder="1" applyAlignment="1" applyProtection="1">
      <alignment horizontal="center" vertical="center"/>
      <protection locked="0"/>
    </xf>
    <xf numFmtId="0" fontId="0" fillId="10" borderId="30" xfId="0" applyFill="1" applyBorder="1" applyProtection="1">
      <alignment vertical="center"/>
      <protection locked="0"/>
    </xf>
    <xf numFmtId="0" fontId="14" fillId="10" borderId="2" xfId="0" applyFont="1" applyFill="1" applyBorder="1" applyAlignment="1" applyProtection="1">
      <alignment horizontal="center" vertical="center"/>
      <protection locked="0"/>
    </xf>
    <xf numFmtId="0" fontId="0" fillId="10" borderId="24" xfId="0" applyFill="1" applyBorder="1" applyAlignment="1" applyProtection="1">
      <alignment horizontal="center" vertical="center"/>
      <protection locked="0"/>
    </xf>
    <xf numFmtId="0" fontId="0" fillId="10" borderId="25" xfId="0" applyFill="1" applyBorder="1" applyAlignment="1" applyProtection="1">
      <alignment horizontal="center" vertical="center"/>
      <protection locked="0"/>
    </xf>
    <xf numFmtId="0" fontId="0" fillId="10" borderId="19" xfId="0" applyFill="1" applyBorder="1" applyAlignment="1" applyProtection="1">
      <alignment horizontal="center" vertical="center"/>
      <protection locked="0"/>
    </xf>
    <xf numFmtId="0" fontId="0" fillId="10" borderId="20" xfId="0" applyFill="1" applyBorder="1" applyAlignment="1" applyProtection="1">
      <alignment horizontal="center" vertical="center"/>
      <protection locked="0"/>
    </xf>
    <xf numFmtId="0" fontId="16" fillId="0" borderId="14" xfId="0" applyFont="1" applyBorder="1" applyAlignment="1">
      <alignment horizontal="center" vertical="center" shrinkToFit="1"/>
    </xf>
    <xf numFmtId="0" fontId="24" fillId="0" borderId="0" xfId="0" applyFont="1" applyAlignment="1">
      <alignment vertical="center" wrapText="1"/>
    </xf>
    <xf numFmtId="0" fontId="24" fillId="0" borderId="0" xfId="0" applyFont="1">
      <alignment vertical="center"/>
    </xf>
    <xf numFmtId="0" fontId="16" fillId="0" borderId="65" xfId="0" applyFont="1" applyBorder="1" applyAlignment="1">
      <alignment horizontal="center" vertical="center" wrapText="1"/>
    </xf>
    <xf numFmtId="0" fontId="16" fillId="0" borderId="0" xfId="0" applyFont="1" applyAlignment="1">
      <alignment horizontal="center" vertical="center" wrapText="1"/>
    </xf>
    <xf numFmtId="0" fontId="0" fillId="10" borderId="66" xfId="0" applyFill="1" applyBorder="1" applyAlignment="1" applyProtection="1">
      <alignment horizontal="center" vertical="center"/>
      <protection locked="0"/>
    </xf>
    <xf numFmtId="0" fontId="0" fillId="10" borderId="67" xfId="0" applyFill="1" applyBorder="1" applyProtection="1">
      <alignment vertical="center"/>
      <protection locked="0"/>
    </xf>
    <xf numFmtId="0" fontId="0" fillId="10" borderId="68" xfId="0" applyFill="1" applyBorder="1" applyAlignment="1" applyProtection="1">
      <alignment horizontal="center" vertical="center"/>
      <protection locked="0"/>
    </xf>
    <xf numFmtId="0" fontId="0" fillId="10" borderId="69" xfId="0" applyFill="1" applyBorder="1" applyProtection="1">
      <alignment vertical="center"/>
      <protection locked="0"/>
    </xf>
    <xf numFmtId="0" fontId="0" fillId="0" borderId="64" xfId="0" applyBorder="1">
      <alignment vertical="center"/>
    </xf>
    <xf numFmtId="0" fontId="0" fillId="0" borderId="64" xfId="0" applyBorder="1" applyAlignment="1">
      <alignment horizontal="center" vertical="center"/>
    </xf>
    <xf numFmtId="0" fontId="0" fillId="0" borderId="0" xfId="0" applyAlignment="1">
      <alignment horizontal="center" vertical="center" wrapText="1"/>
    </xf>
    <xf numFmtId="0" fontId="25" fillId="0" borderId="1" xfId="0" applyFont="1" applyBorder="1" applyAlignment="1">
      <alignment horizontal="center" vertical="center" wrapText="1"/>
    </xf>
    <xf numFmtId="0" fontId="25" fillId="13" borderId="2" xfId="0" applyFont="1" applyFill="1" applyBorder="1" applyAlignment="1" applyProtection="1">
      <alignment horizontal="center" vertical="center"/>
      <protection locked="0"/>
    </xf>
    <xf numFmtId="0" fontId="16" fillId="5" borderId="14" xfId="0" applyFont="1" applyFill="1" applyBorder="1" applyAlignment="1" applyProtection="1">
      <alignment horizontal="center" vertical="center" shrinkToFit="1"/>
    </xf>
    <xf numFmtId="0" fontId="19" fillId="0" borderId="0" xfId="0" applyFont="1" applyBorder="1" applyAlignment="1">
      <alignment horizontal="center" vertical="center" shrinkToFit="1"/>
    </xf>
    <xf numFmtId="0" fontId="12" fillId="8" borderId="11" xfId="0" applyFont="1" applyFill="1" applyBorder="1" applyAlignment="1">
      <alignment horizontal="center" vertical="center" shrinkToFit="1"/>
    </xf>
    <xf numFmtId="0" fontId="19" fillId="0" borderId="11" xfId="0" applyFont="1" applyBorder="1" applyAlignment="1">
      <alignment horizontal="center" vertical="center" shrinkToFit="1"/>
    </xf>
    <xf numFmtId="0" fontId="12" fillId="8" borderId="56" xfId="0" applyFont="1" applyFill="1" applyBorder="1" applyAlignment="1">
      <alignment horizontal="center" vertical="center" shrinkToFit="1"/>
    </xf>
    <xf numFmtId="0" fontId="19" fillId="0" borderId="56" xfId="0" applyFont="1" applyBorder="1" applyAlignment="1">
      <alignment horizontal="center" vertical="center" shrinkToFit="1"/>
    </xf>
    <xf numFmtId="0" fontId="12" fillId="7" borderId="11" xfId="0" applyFont="1" applyFill="1" applyBorder="1" applyAlignment="1">
      <alignment horizontal="center" vertical="center" shrinkToFit="1"/>
    </xf>
    <xf numFmtId="0" fontId="12" fillId="7" borderId="56" xfId="0" applyFont="1" applyFill="1" applyBorder="1" applyAlignment="1">
      <alignment horizontal="center" vertical="center" shrinkToFit="1"/>
    </xf>
    <xf numFmtId="49" fontId="0" fillId="0" borderId="0" xfId="0" applyNumberFormat="1" applyBorder="1">
      <alignment vertical="center"/>
    </xf>
    <xf numFmtId="0" fontId="0" fillId="0" borderId="11" xfId="0" applyBorder="1" applyAlignment="1">
      <alignment horizontal="center" vertical="center" shrinkToFit="1"/>
    </xf>
    <xf numFmtId="176" fontId="0" fillId="13" borderId="2" xfId="0" applyNumberFormat="1" applyFill="1" applyBorder="1" applyAlignment="1">
      <alignment horizontal="center" vertical="center"/>
    </xf>
    <xf numFmtId="0" fontId="0" fillId="0" borderId="1" xfId="0" applyFont="1" applyBorder="1" applyAlignment="1">
      <alignment horizontal="center" vertical="center" wrapText="1"/>
    </xf>
    <xf numFmtId="0" fontId="18" fillId="0" borderId="70" xfId="0" applyFont="1" applyBorder="1">
      <alignment vertical="center"/>
    </xf>
    <xf numFmtId="0" fontId="0" fillId="0" borderId="71" xfId="0" applyBorder="1" applyAlignment="1">
      <alignment horizontal="center" vertical="center"/>
    </xf>
    <xf numFmtId="0" fontId="0" fillId="0" borderId="72" xfId="0" applyBorder="1">
      <alignment vertical="center"/>
    </xf>
    <xf numFmtId="0" fontId="27" fillId="2" borderId="0" xfId="0" applyFont="1" applyFill="1" applyAlignment="1">
      <alignment horizontal="center" vertical="center"/>
    </xf>
    <xf numFmtId="0" fontId="4" fillId="3" borderId="0" xfId="0" applyFont="1" applyFill="1" applyAlignment="1">
      <alignment horizontal="left" vertical="center"/>
    </xf>
    <xf numFmtId="0" fontId="0" fillId="6" borderId="11" xfId="0" applyFill="1" applyBorder="1" applyAlignment="1" applyProtection="1">
      <alignment horizontal="center" vertical="center"/>
      <protection locked="0"/>
    </xf>
    <xf numFmtId="0" fontId="0" fillId="6" borderId="17" xfId="0" applyFill="1" applyBorder="1" applyAlignment="1" applyProtection="1">
      <alignment horizontal="center" vertical="center"/>
      <protection locked="0"/>
    </xf>
    <xf numFmtId="0" fontId="0" fillId="6" borderId="44" xfId="0" applyFill="1" applyBorder="1" applyAlignment="1" applyProtection="1">
      <alignment horizontal="center" vertical="center"/>
      <protection locked="0"/>
    </xf>
    <xf numFmtId="0" fontId="0" fillId="6" borderId="10" xfId="0" applyFill="1" applyBorder="1" applyAlignment="1" applyProtection="1">
      <alignment horizontal="center" vertical="center"/>
      <protection locked="0"/>
    </xf>
    <xf numFmtId="0" fontId="0" fillId="11" borderId="52" xfId="0" applyFill="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48" xfId="0" applyBorder="1" applyAlignment="1">
      <alignment horizontal="center" vertical="center"/>
    </xf>
    <xf numFmtId="0" fontId="0" fillId="0" borderId="17" xfId="0"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4" borderId="49" xfId="0" applyFill="1" applyBorder="1" applyAlignment="1">
      <alignment horizontal="center" vertical="center"/>
    </xf>
    <xf numFmtId="0" fontId="0" fillId="4" borderId="10" xfId="0" applyFill="1" applyBorder="1" applyAlignment="1">
      <alignment horizontal="center" vertical="center"/>
    </xf>
    <xf numFmtId="0" fontId="0" fillId="0" borderId="51" xfId="0" applyBorder="1" applyAlignment="1">
      <alignment horizontal="center" vertical="center"/>
    </xf>
    <xf numFmtId="0" fontId="0" fillId="6" borderId="11" xfId="0" applyFill="1" applyBorder="1" applyAlignment="1" applyProtection="1">
      <alignment horizontal="center" vertical="center" shrinkToFit="1"/>
      <protection locked="0"/>
    </xf>
    <xf numFmtId="0" fontId="0" fillId="0" borderId="23" xfId="0" applyBorder="1" applyAlignment="1">
      <alignment horizontal="center" vertical="center"/>
    </xf>
    <xf numFmtId="0" fontId="0" fillId="0" borderId="51" xfId="0" applyBorder="1" applyAlignment="1">
      <alignment horizontal="center" vertical="center" wrapText="1"/>
    </xf>
    <xf numFmtId="0" fontId="0" fillId="0" borderId="39" xfId="0" applyBorder="1" applyAlignment="1">
      <alignment horizontal="center" vertical="center"/>
    </xf>
    <xf numFmtId="49" fontId="0" fillId="6" borderId="55" xfId="0" applyNumberFormat="1" applyFill="1" applyBorder="1" applyAlignment="1" applyProtection="1">
      <alignment horizontal="left" vertical="center"/>
      <protection locked="0"/>
    </xf>
    <xf numFmtId="49" fontId="0" fillId="6" borderId="56" xfId="0" applyNumberFormat="1" applyFill="1" applyBorder="1" applyAlignment="1" applyProtection="1">
      <alignment horizontal="left" vertical="center"/>
      <protection locked="0"/>
    </xf>
    <xf numFmtId="49" fontId="0" fillId="6" borderId="57" xfId="0" applyNumberFormat="1" applyFill="1" applyBorder="1" applyAlignment="1" applyProtection="1">
      <alignment horizontal="center" vertical="center"/>
      <protection locked="0"/>
    </xf>
    <xf numFmtId="49" fontId="0" fillId="6" borderId="58" xfId="0" applyNumberFormat="1" applyFill="1" applyBorder="1" applyAlignment="1" applyProtection="1">
      <alignment horizontal="center" vertical="center"/>
      <protection locked="0"/>
    </xf>
    <xf numFmtId="49" fontId="0" fillId="6" borderId="55" xfId="0" applyNumberFormat="1" applyFill="1" applyBorder="1" applyAlignment="1" applyProtection="1">
      <alignment horizontal="center" vertical="center"/>
      <protection locked="0"/>
    </xf>
    <xf numFmtId="49" fontId="0" fillId="6" borderId="56" xfId="0" applyNumberFormat="1" applyFill="1" applyBorder="1" applyAlignment="1" applyProtection="1">
      <alignment horizontal="center" vertical="center"/>
      <protection locked="0"/>
    </xf>
    <xf numFmtId="49" fontId="0" fillId="6" borderId="46" xfId="0" applyNumberFormat="1" applyFill="1" applyBorder="1" applyAlignment="1" applyProtection="1">
      <alignment horizontal="center" vertical="center"/>
      <protection locked="0"/>
    </xf>
    <xf numFmtId="49" fontId="0" fillId="6" borderId="47" xfId="0" applyNumberFormat="1" applyFill="1" applyBorder="1" applyAlignment="1" applyProtection="1">
      <alignment horizontal="center" vertical="center"/>
      <protection locked="0"/>
    </xf>
    <xf numFmtId="0" fontId="0" fillId="0" borderId="0" xfId="0"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49" fontId="0" fillId="6" borderId="45" xfId="0" applyNumberFormat="1" applyFill="1" applyBorder="1" applyAlignment="1" applyProtection="1">
      <alignment horizontal="left" vertical="center"/>
      <protection locked="0"/>
    </xf>
    <xf numFmtId="49" fontId="0" fillId="6" borderId="46" xfId="0" applyNumberFormat="1" applyFill="1" applyBorder="1" applyAlignment="1" applyProtection="1">
      <alignment horizontal="left" vertical="center"/>
      <protection locked="0"/>
    </xf>
    <xf numFmtId="49" fontId="0" fillId="6" borderId="47" xfId="0" applyNumberFormat="1" applyFill="1" applyBorder="1" applyAlignment="1" applyProtection="1">
      <alignment horizontal="left" vertical="center"/>
      <protection locked="0"/>
    </xf>
    <xf numFmtId="0" fontId="0" fillId="0" borderId="9"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49" fontId="0" fillId="6" borderId="42" xfId="0" applyNumberFormat="1" applyFill="1" applyBorder="1" applyAlignment="1" applyProtection="1">
      <alignment horizontal="left" vertical="center"/>
      <protection locked="0"/>
    </xf>
    <xf numFmtId="49" fontId="0" fillId="6" borderId="43" xfId="0" applyNumberFormat="1" applyFill="1" applyBorder="1" applyAlignment="1" applyProtection="1">
      <alignment horizontal="left" vertical="center"/>
      <protection locked="0"/>
    </xf>
    <xf numFmtId="0" fontId="14" fillId="0" borderId="36" xfId="0" applyFont="1" applyBorder="1" applyAlignment="1">
      <alignment horizontal="center" vertical="center" wrapText="1"/>
    </xf>
    <xf numFmtId="0" fontId="14" fillId="0" borderId="38" xfId="0" applyFont="1" applyBorder="1" applyAlignment="1">
      <alignment horizontal="center" vertical="center"/>
    </xf>
    <xf numFmtId="0" fontId="0" fillId="4" borderId="59" xfId="0" applyFill="1" applyBorder="1" applyAlignment="1">
      <alignment horizontal="center" vertical="center"/>
    </xf>
    <xf numFmtId="0" fontId="0" fillId="4" borderId="51" xfId="0" applyFill="1" applyBorder="1" applyAlignment="1">
      <alignment horizontal="center" vertical="center"/>
    </xf>
    <xf numFmtId="0" fontId="0" fillId="4" borderId="11" xfId="0" applyFill="1" applyBorder="1" applyAlignment="1">
      <alignment horizontal="center" vertical="center"/>
    </xf>
    <xf numFmtId="0" fontId="13" fillId="4" borderId="10"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0" fillId="0" borderId="36" xfId="0" applyBorder="1" applyAlignment="1">
      <alignment horizontal="center" vertical="center"/>
    </xf>
    <xf numFmtId="0" fontId="0" fillId="0" borderId="37" xfId="0" applyBorder="1" applyAlignment="1">
      <alignment horizontal="center" vertical="center" wrapText="1"/>
    </xf>
    <xf numFmtId="0" fontId="0" fillId="6" borderId="17" xfId="0" applyFill="1" applyBorder="1" applyAlignment="1" applyProtection="1">
      <alignment horizontal="center" vertical="center" shrinkToFit="1"/>
      <protection locked="0"/>
    </xf>
    <xf numFmtId="0" fontId="23" fillId="12" borderId="60" xfId="0" applyFont="1" applyFill="1" applyBorder="1" applyAlignment="1">
      <alignment vertical="top" wrapText="1"/>
    </xf>
    <xf numFmtId="0" fontId="23" fillId="12" borderId="8" xfId="0" applyFont="1" applyFill="1" applyBorder="1" applyAlignment="1">
      <alignment vertical="top" wrapText="1"/>
    </xf>
    <xf numFmtId="0" fontId="23" fillId="12" borderId="61" xfId="0" applyFont="1" applyFill="1" applyBorder="1" applyAlignment="1">
      <alignment vertical="top" wrapText="1"/>
    </xf>
    <xf numFmtId="0" fontId="23" fillId="12" borderId="35" xfId="0" applyFont="1" applyFill="1" applyBorder="1" applyAlignment="1">
      <alignment vertical="top" wrapText="1"/>
    </xf>
    <xf numFmtId="0" fontId="23" fillId="12" borderId="0" xfId="0" applyFont="1" applyFill="1" applyAlignment="1">
      <alignment vertical="top" wrapText="1"/>
    </xf>
    <xf numFmtId="0" fontId="23" fillId="12" borderId="62" xfId="0" applyFont="1" applyFill="1" applyBorder="1" applyAlignment="1">
      <alignment vertical="top" wrapText="1"/>
    </xf>
    <xf numFmtId="0" fontId="23" fillId="12" borderId="63" xfId="0" applyFont="1" applyFill="1" applyBorder="1" applyAlignment="1">
      <alignment vertical="top" wrapText="1"/>
    </xf>
    <xf numFmtId="0" fontId="23" fillId="12" borderId="64" xfId="0" applyFont="1" applyFill="1" applyBorder="1" applyAlignment="1">
      <alignment vertical="top" wrapText="1"/>
    </xf>
    <xf numFmtId="0" fontId="23" fillId="12" borderId="34" xfId="0" applyFont="1" applyFill="1" applyBorder="1" applyAlignment="1">
      <alignment vertical="top" wrapText="1"/>
    </xf>
    <xf numFmtId="0" fontId="0" fillId="0" borderId="0" xfId="0" applyAlignment="1">
      <alignment horizontal="right" vertical="center" shrinkToFit="1"/>
    </xf>
    <xf numFmtId="0" fontId="16" fillId="12" borderId="60" xfId="0" applyFont="1" applyFill="1" applyBorder="1" applyAlignment="1">
      <alignment horizontal="left" vertical="top" wrapText="1"/>
    </xf>
    <xf numFmtId="0" fontId="16" fillId="12" borderId="8" xfId="0" applyFont="1" applyFill="1" applyBorder="1" applyAlignment="1">
      <alignment horizontal="left" vertical="top" wrapText="1"/>
    </xf>
    <xf numFmtId="0" fontId="16" fillId="12" borderId="61" xfId="0" applyFont="1" applyFill="1" applyBorder="1" applyAlignment="1">
      <alignment horizontal="left" vertical="top" wrapText="1"/>
    </xf>
    <xf numFmtId="0" fontId="16" fillId="12" borderId="35" xfId="0" applyFont="1" applyFill="1" applyBorder="1" applyAlignment="1">
      <alignment horizontal="left" vertical="top" wrapText="1"/>
    </xf>
    <xf numFmtId="0" fontId="16" fillId="12" borderId="0" xfId="0" applyFont="1" applyFill="1" applyAlignment="1">
      <alignment horizontal="left" vertical="top" wrapText="1"/>
    </xf>
    <xf numFmtId="0" fontId="16" fillId="12" borderId="62" xfId="0" applyFont="1" applyFill="1" applyBorder="1" applyAlignment="1">
      <alignment horizontal="left" vertical="top" wrapText="1"/>
    </xf>
    <xf numFmtId="0" fontId="16" fillId="12" borderId="63" xfId="0" applyFont="1" applyFill="1" applyBorder="1" applyAlignment="1">
      <alignment horizontal="left" vertical="top" wrapText="1"/>
    </xf>
    <xf numFmtId="0" fontId="16" fillId="12" borderId="64" xfId="0" applyFont="1" applyFill="1" applyBorder="1" applyAlignment="1">
      <alignment horizontal="left" vertical="top" wrapText="1"/>
    </xf>
    <xf numFmtId="0" fontId="16" fillId="12" borderId="34" xfId="0" applyFont="1" applyFill="1" applyBorder="1" applyAlignment="1">
      <alignment horizontal="left" vertical="top" wrapText="1"/>
    </xf>
    <xf numFmtId="0" fontId="0" fillId="9" borderId="11" xfId="0" applyFill="1" applyBorder="1" applyAlignment="1" applyProtection="1">
      <alignment horizontal="center" vertical="center" shrinkToFit="1"/>
      <protection locked="0"/>
    </xf>
    <xf numFmtId="0" fontId="0" fillId="9" borderId="17" xfId="0" applyFill="1" applyBorder="1" applyAlignment="1" applyProtection="1">
      <alignment horizontal="center" vertical="center" shrinkToFit="1"/>
      <protection locked="0"/>
    </xf>
    <xf numFmtId="0" fontId="0" fillId="9" borderId="10" xfId="0" applyFill="1" applyBorder="1" applyAlignment="1">
      <alignment horizontal="center" vertical="center"/>
    </xf>
    <xf numFmtId="0" fontId="0" fillId="9" borderId="11" xfId="0" applyFill="1" applyBorder="1" applyAlignment="1">
      <alignment horizontal="center" vertical="center"/>
    </xf>
  </cellXfs>
  <cellStyles count="2">
    <cellStyle name="標準" xfId="0" builtinId="0"/>
    <cellStyle name="標準 2" xfId="1" xr:uid="{00000000-0005-0000-0000-000001000000}"/>
  </cellStyles>
  <dxfs count="8">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s>
  <tableStyles count="0" defaultTableStyle="TableStyleMedium9" defaultPivotStyle="PivotStyleLight16"/>
  <colors>
    <mruColors>
      <color rgb="FF99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F17"/>
  <sheetViews>
    <sheetView zoomScaleNormal="100" workbookViewId="0">
      <selection activeCell="A7" sqref="A7"/>
    </sheetView>
  </sheetViews>
  <sheetFormatPr defaultColWidth="9" defaultRowHeight="17.5" x14ac:dyDescent="0.2"/>
  <cols>
    <col min="1" max="1" width="3.90625" style="24" customWidth="1"/>
    <col min="2" max="3" width="4.36328125" style="24" customWidth="1"/>
    <col min="4" max="4" width="97.7265625" style="24" customWidth="1"/>
    <col min="5" max="6" width="4.36328125" style="24" customWidth="1"/>
    <col min="7" max="16384" width="9" style="24"/>
  </cols>
  <sheetData>
    <row r="2" spans="2:6" ht="28.5" x14ac:dyDescent="0.2">
      <c r="B2" s="119" t="s">
        <v>34</v>
      </c>
      <c r="C2" s="119"/>
      <c r="D2" s="119"/>
      <c r="E2" s="119"/>
      <c r="F2" s="23"/>
    </row>
    <row r="3" spans="2:6" x14ac:dyDescent="0.2">
      <c r="B3" s="25"/>
      <c r="C3" s="25"/>
      <c r="D3" s="25"/>
      <c r="E3" s="25"/>
      <c r="F3" s="25"/>
    </row>
    <row r="4" spans="2:6" x14ac:dyDescent="0.2">
      <c r="B4" s="25"/>
      <c r="C4" s="25"/>
      <c r="D4" s="25"/>
      <c r="E4" s="25"/>
      <c r="F4" s="25"/>
    </row>
    <row r="5" spans="2:6" x14ac:dyDescent="0.2">
      <c r="C5" s="120" t="s">
        <v>35</v>
      </c>
      <c r="D5" s="120"/>
      <c r="E5" s="120"/>
    </row>
    <row r="6" spans="2:6" x14ac:dyDescent="0.2">
      <c r="D6" s="24" t="s">
        <v>101</v>
      </c>
    </row>
    <row r="7" spans="2:6" x14ac:dyDescent="0.2">
      <c r="D7" s="24" t="s">
        <v>99</v>
      </c>
    </row>
    <row r="8" spans="2:6" x14ac:dyDescent="0.2">
      <c r="D8" s="24" t="s">
        <v>100</v>
      </c>
    </row>
    <row r="9" spans="2:6" x14ac:dyDescent="0.2">
      <c r="C9" s="120" t="s">
        <v>36</v>
      </c>
      <c r="D9" s="120"/>
      <c r="E9" s="120"/>
    </row>
    <row r="10" spans="2:6" x14ac:dyDescent="0.2">
      <c r="D10" s="24" t="s">
        <v>37</v>
      </c>
    </row>
    <row r="11" spans="2:6" x14ac:dyDescent="0.2">
      <c r="D11" s="24" t="s">
        <v>93</v>
      </c>
    </row>
    <row r="12" spans="2:6" x14ac:dyDescent="0.2">
      <c r="D12" s="24" t="s">
        <v>94</v>
      </c>
    </row>
    <row r="13" spans="2:6" x14ac:dyDescent="0.2">
      <c r="D13" s="24" t="s">
        <v>38</v>
      </c>
    </row>
    <row r="14" spans="2:6" x14ac:dyDescent="0.2">
      <c r="D14" s="24" t="s">
        <v>39</v>
      </c>
    </row>
    <row r="15" spans="2:6" x14ac:dyDescent="0.2">
      <c r="D15" s="24" t="s">
        <v>95</v>
      </c>
    </row>
    <row r="16" spans="2:6" x14ac:dyDescent="0.2">
      <c r="D16" s="24" t="s">
        <v>40</v>
      </c>
    </row>
    <row r="17" spans="4:4" x14ac:dyDescent="0.2">
      <c r="D17" s="24" t="s">
        <v>41</v>
      </c>
    </row>
  </sheetData>
  <sheetProtection algorithmName="SHA-512" hashValue="3zgBBpHDt7oTV7V8b8B7eYMnY3DKGTzy034vXJi9jEJhrD4aLb93HwjwzQ6xifn3mmzIl4NPUwkHUEHcCofwFw==" saltValue="W/eYCLazYKxLuO9UYqH7Rg==" spinCount="100000" sheet="1" objects="1" scenarios="1"/>
  <mergeCells count="3">
    <mergeCell ref="B2:E2"/>
    <mergeCell ref="C5:E5"/>
    <mergeCell ref="C9:E9"/>
  </mergeCells>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H117"/>
  <sheetViews>
    <sheetView tabSelected="1" zoomScaleNormal="100" workbookViewId="0">
      <selection activeCell="B1" sqref="B1:F1"/>
    </sheetView>
  </sheetViews>
  <sheetFormatPr defaultColWidth="9" defaultRowHeight="13" x14ac:dyDescent="0.2"/>
  <cols>
    <col min="1" max="1" width="3.26953125" customWidth="1"/>
    <col min="2" max="2" width="7.453125" style="1" customWidth="1"/>
    <col min="3" max="3" width="8.6328125" style="1" customWidth="1"/>
    <col min="4" max="4" width="10" customWidth="1"/>
    <col min="5" max="5" width="16.90625" customWidth="1"/>
    <col min="6" max="6" width="9.453125" style="1" customWidth="1"/>
    <col min="7" max="9" width="13.90625" style="1" customWidth="1"/>
    <col min="10" max="10" width="1.08984375" customWidth="1"/>
    <col min="11" max="15" width="1.08984375" hidden="1" customWidth="1"/>
    <col min="16" max="16" width="13.26953125" customWidth="1"/>
    <col min="17" max="17" width="13.26953125" style="1" customWidth="1"/>
    <col min="18" max="18" width="7.1796875" style="1" customWidth="1"/>
    <col min="19" max="20" width="13.26953125" style="1" customWidth="1"/>
    <col min="21" max="23" width="9" style="1" customWidth="1"/>
    <col min="24" max="32" width="9" customWidth="1"/>
  </cols>
  <sheetData>
    <row r="1" spans="1:34" ht="25.5" customHeight="1" thickBot="1" x14ac:dyDescent="0.25">
      <c r="B1" s="125" t="s">
        <v>96</v>
      </c>
      <c r="C1" s="125"/>
      <c r="D1" s="125"/>
      <c r="E1" s="125"/>
      <c r="F1" s="125"/>
      <c r="G1" s="147" t="s">
        <v>47</v>
      </c>
      <c r="H1" s="147"/>
      <c r="I1" s="147"/>
      <c r="P1" s="35"/>
      <c r="Q1" s="35"/>
      <c r="R1" s="35"/>
      <c r="S1" s="35"/>
      <c r="T1" s="35"/>
      <c r="U1" s="35"/>
      <c r="V1" s="35"/>
      <c r="W1" s="35"/>
      <c r="X1" s="35"/>
      <c r="Y1" s="35"/>
      <c r="Z1" s="35"/>
    </row>
    <row r="2" spans="1:34" ht="6.75" customHeight="1" thickTop="1" thickBot="1" x14ac:dyDescent="0.25">
      <c r="P2" s="35"/>
      <c r="Q2" s="35"/>
      <c r="R2" s="35"/>
      <c r="S2" s="35"/>
      <c r="T2" s="35"/>
      <c r="U2" s="35"/>
      <c r="V2" s="35"/>
      <c r="W2" s="35"/>
      <c r="X2" s="35"/>
      <c r="Y2" s="35"/>
      <c r="Z2" s="35"/>
    </row>
    <row r="3" spans="1:34" ht="27" customHeight="1" x14ac:dyDescent="0.2">
      <c r="B3" s="153" t="s">
        <v>32</v>
      </c>
      <c r="C3" s="128"/>
      <c r="D3" s="126" t="s">
        <v>16</v>
      </c>
      <c r="E3" s="127"/>
      <c r="F3" s="126" t="s">
        <v>0</v>
      </c>
      <c r="G3" s="128"/>
      <c r="H3" s="127" t="s">
        <v>15</v>
      </c>
      <c r="I3" s="136"/>
      <c r="P3" s="168" t="s">
        <v>102</v>
      </c>
      <c r="Q3" s="169"/>
      <c r="R3" s="169"/>
      <c r="S3" s="169"/>
      <c r="T3" s="170"/>
      <c r="U3" s="36"/>
      <c r="V3" s="37"/>
      <c r="W3" s="37"/>
      <c r="X3" s="37"/>
      <c r="Y3" s="37"/>
      <c r="Z3" s="38"/>
    </row>
    <row r="4" spans="1:34" ht="27" customHeight="1" x14ac:dyDescent="0.2">
      <c r="B4" s="141"/>
      <c r="C4" s="142"/>
      <c r="D4" s="143"/>
      <c r="E4" s="144"/>
      <c r="F4" s="143"/>
      <c r="G4" s="145"/>
      <c r="H4" s="143"/>
      <c r="I4" s="146"/>
      <c r="P4" s="171"/>
      <c r="Q4" s="172"/>
      <c r="R4" s="172"/>
      <c r="S4" s="172"/>
      <c r="T4" s="173"/>
      <c r="U4" s="36"/>
      <c r="V4" s="37"/>
      <c r="W4" s="37"/>
      <c r="X4" s="37"/>
      <c r="Y4" s="37"/>
      <c r="Z4" s="38"/>
    </row>
    <row r="5" spans="1:34" ht="27" customHeight="1" x14ac:dyDescent="0.2">
      <c r="B5" s="137" t="s">
        <v>1</v>
      </c>
      <c r="C5" s="39" t="s">
        <v>2</v>
      </c>
      <c r="D5" s="139"/>
      <c r="E5" s="140"/>
      <c r="F5" s="40" t="s">
        <v>3</v>
      </c>
      <c r="G5" s="150"/>
      <c r="H5" s="151"/>
      <c r="I5" s="152"/>
      <c r="P5" s="171"/>
      <c r="Q5" s="172"/>
      <c r="R5" s="172"/>
      <c r="S5" s="172"/>
      <c r="T5" s="173"/>
      <c r="U5" s="36"/>
      <c r="V5" s="37"/>
      <c r="W5" s="37"/>
      <c r="X5" s="37"/>
      <c r="Y5" s="37"/>
      <c r="Z5" s="38"/>
    </row>
    <row r="6" spans="1:34" ht="27" customHeight="1" thickBot="1" x14ac:dyDescent="0.25">
      <c r="B6" s="138"/>
      <c r="C6" s="41" t="s">
        <v>42</v>
      </c>
      <c r="D6" s="156"/>
      <c r="E6" s="157"/>
      <c r="F6" s="157"/>
      <c r="G6" s="157"/>
      <c r="H6" s="69" t="s">
        <v>70</v>
      </c>
      <c r="I6" s="70"/>
      <c r="P6" s="171"/>
      <c r="Q6" s="172"/>
      <c r="R6" s="172"/>
      <c r="S6" s="172"/>
      <c r="T6" s="173"/>
      <c r="U6" s="36"/>
      <c r="V6" s="37"/>
      <c r="W6" s="37"/>
      <c r="X6" s="37"/>
      <c r="Y6" s="37"/>
      <c r="Z6" s="38"/>
    </row>
    <row r="7" spans="1:34" ht="27" customHeight="1" thickBot="1" x14ac:dyDescent="0.25">
      <c r="B7" s="3" t="s">
        <v>22</v>
      </c>
      <c r="C7" s="42"/>
      <c r="D7" s="43"/>
      <c r="E7" s="43"/>
      <c r="F7" s="42"/>
      <c r="G7" s="3"/>
      <c r="H7" s="42"/>
      <c r="I7" s="44" t="s">
        <v>68</v>
      </c>
      <c r="P7" s="171"/>
      <c r="Q7" s="172"/>
      <c r="R7" s="172"/>
      <c r="S7" s="172"/>
      <c r="T7" s="173"/>
      <c r="U7" s="36"/>
      <c r="V7" s="37"/>
      <c r="W7" s="37"/>
      <c r="X7" s="37"/>
      <c r="Y7" s="37"/>
      <c r="Z7" s="45"/>
    </row>
    <row r="8" spans="1:34" ht="27" customHeight="1" x14ac:dyDescent="0.2">
      <c r="B8" s="158" t="s">
        <v>25</v>
      </c>
      <c r="C8" s="159"/>
      <c r="D8" s="46"/>
      <c r="E8" s="2" t="s">
        <v>43</v>
      </c>
      <c r="G8" s="47" t="s">
        <v>48</v>
      </c>
      <c r="H8" s="48" t="s">
        <v>26</v>
      </c>
      <c r="I8" s="49" t="s">
        <v>27</v>
      </c>
      <c r="P8" s="171"/>
      <c r="Q8" s="172"/>
      <c r="R8" s="172"/>
      <c r="S8" s="172"/>
      <c r="T8" s="173"/>
      <c r="U8" s="36"/>
      <c r="V8" s="37"/>
      <c r="W8" s="37"/>
      <c r="X8" s="37"/>
      <c r="Y8" s="37"/>
      <c r="Z8" s="50"/>
      <c r="AA8" s="50"/>
      <c r="AB8" s="50"/>
      <c r="AC8" s="50"/>
      <c r="AD8" s="50"/>
      <c r="AE8" s="50"/>
    </row>
    <row r="9" spans="1:34" ht="27" customHeight="1" thickBot="1" x14ac:dyDescent="0.25">
      <c r="B9" s="51">
        <f>SUM(A15+A35+A55+A75+A95)</f>
        <v>0</v>
      </c>
      <c r="C9" s="52">
        <f>SUM(A16+A36+A56+A76+A96)</f>
        <v>0</v>
      </c>
      <c r="D9" s="46"/>
      <c r="E9" s="4">
        <f>IF(B4="",0,IF(B4="中学生",300,200))</f>
        <v>0</v>
      </c>
      <c r="G9" s="53">
        <f>B9*E9</f>
        <v>0</v>
      </c>
      <c r="H9" s="54">
        <f>リレー申込票!I6</f>
        <v>0</v>
      </c>
      <c r="I9" s="55">
        <f>SUM(G9:H9)</f>
        <v>0</v>
      </c>
      <c r="P9" s="174"/>
      <c r="Q9" s="175"/>
      <c r="R9" s="175"/>
      <c r="S9" s="175"/>
      <c r="T9" s="176"/>
      <c r="U9" s="36"/>
      <c r="V9" s="37"/>
      <c r="W9" s="37"/>
      <c r="X9" s="37"/>
      <c r="Y9" s="37"/>
      <c r="Z9" s="50"/>
      <c r="AA9" s="50"/>
      <c r="AB9" s="50"/>
      <c r="AC9" s="50"/>
      <c r="AD9" s="50"/>
      <c r="AE9" s="50"/>
    </row>
    <row r="10" spans="1:34" ht="6.75" customHeight="1" thickBot="1" x14ac:dyDescent="0.25">
      <c r="B10" s="3"/>
      <c r="G10" s="3"/>
      <c r="W10" s="56"/>
      <c r="X10" s="50"/>
      <c r="Y10" s="50"/>
      <c r="Z10" s="50"/>
      <c r="AA10" s="50"/>
      <c r="AB10" s="50"/>
      <c r="AC10" s="50"/>
      <c r="AD10" s="50"/>
      <c r="AE10" s="50"/>
    </row>
    <row r="11" spans="1:34" ht="26.25" customHeight="1" x14ac:dyDescent="0.2">
      <c r="B11" s="165" t="s">
        <v>4</v>
      </c>
      <c r="C11" s="166" t="s">
        <v>5</v>
      </c>
      <c r="D11" s="148" t="s">
        <v>28</v>
      </c>
      <c r="E11" s="57" t="s">
        <v>2</v>
      </c>
      <c r="F11" s="154" t="s">
        <v>6</v>
      </c>
      <c r="G11" s="148" t="s">
        <v>23</v>
      </c>
      <c r="H11" s="148"/>
      <c r="I11" s="149"/>
      <c r="L11" t="s">
        <v>49</v>
      </c>
      <c r="M11" t="s">
        <v>50</v>
      </c>
      <c r="N11" t="s">
        <v>51</v>
      </c>
      <c r="O11" t="s">
        <v>52</v>
      </c>
      <c r="P11" s="13" t="s">
        <v>7</v>
      </c>
      <c r="W11" s="58"/>
      <c r="X11" s="58"/>
      <c r="Y11" s="58"/>
      <c r="Z11" s="50"/>
      <c r="AA11" s="50"/>
      <c r="AB11" s="50"/>
      <c r="AC11" s="50"/>
      <c r="AD11" s="50"/>
      <c r="AE11" s="50"/>
    </row>
    <row r="12" spans="1:34" ht="26.25" customHeight="1" thickBot="1" x14ac:dyDescent="0.25">
      <c r="B12" s="138"/>
      <c r="C12" s="130"/>
      <c r="D12" s="130"/>
      <c r="E12" s="59" t="s">
        <v>8</v>
      </c>
      <c r="F12" s="155"/>
      <c r="G12" s="129" t="s">
        <v>24</v>
      </c>
      <c r="H12" s="130"/>
      <c r="I12" s="131"/>
      <c r="L12" t="s">
        <v>53</v>
      </c>
      <c r="M12" t="s">
        <v>79</v>
      </c>
      <c r="N12" t="s">
        <v>53</v>
      </c>
      <c r="O12" t="s">
        <v>79</v>
      </c>
      <c r="P12" s="110" t="s">
        <v>49</v>
      </c>
      <c r="Q12" s="111" t="s">
        <v>50</v>
      </c>
      <c r="R12" s="60"/>
      <c r="S12" s="106" t="s">
        <v>51</v>
      </c>
      <c r="T12" s="108" t="s">
        <v>52</v>
      </c>
      <c r="U12" s="61"/>
      <c r="V12" s="61"/>
      <c r="W12" s="61"/>
      <c r="X12" s="61"/>
      <c r="Y12" s="61"/>
      <c r="Z12" s="61"/>
      <c r="AA12" s="61"/>
      <c r="AB12" s="61"/>
      <c r="AC12" s="61"/>
      <c r="AD12" s="61"/>
      <c r="AE12" s="61"/>
      <c r="AF12" s="61"/>
      <c r="AG12" s="61"/>
      <c r="AH12" s="61"/>
    </row>
    <row r="13" spans="1:34" ht="26.25" customHeight="1" x14ac:dyDescent="0.2">
      <c r="B13" s="160" t="s">
        <v>9</v>
      </c>
      <c r="C13" s="133" t="s">
        <v>14</v>
      </c>
      <c r="D13" s="163" t="s">
        <v>78</v>
      </c>
      <c r="E13" s="62" t="s">
        <v>30</v>
      </c>
      <c r="F13" s="132">
        <v>2</v>
      </c>
      <c r="G13" s="21" t="s">
        <v>29</v>
      </c>
      <c r="H13" s="189"/>
      <c r="I13" s="27"/>
      <c r="L13" t="s">
        <v>54</v>
      </c>
      <c r="M13" t="s">
        <v>64</v>
      </c>
      <c r="N13" t="s">
        <v>54</v>
      </c>
      <c r="O13" t="s">
        <v>64</v>
      </c>
      <c r="P13" s="113" t="str">
        <f>L12</f>
        <v>1年100m</v>
      </c>
      <c r="Q13" s="109" t="str">
        <f>M12</f>
        <v>4年100m</v>
      </c>
      <c r="R13" s="71"/>
      <c r="S13" s="107" t="str">
        <f>N12</f>
        <v>1年100m</v>
      </c>
      <c r="T13" s="109" t="str">
        <f>O12</f>
        <v>4年100m</v>
      </c>
      <c r="U13" s="64"/>
      <c r="V13" s="64"/>
      <c r="W13" s="64"/>
      <c r="X13" s="64"/>
      <c r="Y13" s="64"/>
      <c r="Z13" s="64"/>
      <c r="AA13" s="64"/>
      <c r="AB13" s="64"/>
      <c r="AC13" s="64"/>
      <c r="AD13" s="64"/>
      <c r="AE13" s="64"/>
      <c r="AF13" s="64"/>
      <c r="AG13" s="64"/>
      <c r="AH13" s="64"/>
    </row>
    <row r="14" spans="1:34" ht="26.25" customHeight="1" x14ac:dyDescent="0.2">
      <c r="B14" s="161"/>
      <c r="C14" s="162"/>
      <c r="D14" s="164"/>
      <c r="E14" s="65" t="s">
        <v>31</v>
      </c>
      <c r="F14" s="133"/>
      <c r="G14" s="22">
        <v>10129</v>
      </c>
      <c r="H14" s="190"/>
      <c r="I14" s="28"/>
      <c r="L14" t="s">
        <v>55</v>
      </c>
      <c r="M14" t="s">
        <v>65</v>
      </c>
      <c r="N14" t="s">
        <v>55</v>
      </c>
      <c r="O14" t="s">
        <v>65</v>
      </c>
      <c r="P14" s="113" t="str">
        <f t="shared" ref="P14:P26" si="0">L13</f>
        <v>2年100m</v>
      </c>
      <c r="Q14" s="109" t="str">
        <f>M13</f>
        <v>5年100m</v>
      </c>
      <c r="R14" s="71"/>
      <c r="S14" s="107" t="str">
        <f t="shared" ref="S14:S23" si="1">N13</f>
        <v>2年100m</v>
      </c>
      <c r="T14" s="109" t="str">
        <f>O13</f>
        <v>5年100m</v>
      </c>
      <c r="U14" s="64"/>
      <c r="V14" s="64"/>
      <c r="W14" s="64"/>
      <c r="X14" s="64"/>
      <c r="Y14" s="64"/>
      <c r="Z14" s="64"/>
      <c r="AA14" s="64"/>
      <c r="AB14" s="64"/>
      <c r="AC14" s="64"/>
      <c r="AD14" s="64"/>
      <c r="AE14" s="64"/>
      <c r="AF14" s="64"/>
      <c r="AG14" s="64"/>
      <c r="AH14" s="64"/>
    </row>
    <row r="15" spans="1:34" ht="27" customHeight="1" x14ac:dyDescent="0.2">
      <c r="A15" s="46">
        <f>COUNTA(E15,E17,E19,E21,E23,E25,E27,E29,E31,E33)</f>
        <v>0</v>
      </c>
      <c r="B15" s="134">
        <v>1</v>
      </c>
      <c r="C15" s="135"/>
      <c r="D15" s="135"/>
      <c r="E15" s="29"/>
      <c r="F15" s="123"/>
      <c r="G15" s="31"/>
      <c r="H15" s="187"/>
      <c r="I15" s="32"/>
      <c r="L15" t="s">
        <v>57</v>
      </c>
      <c r="M15" t="s">
        <v>66</v>
      </c>
      <c r="N15" t="s">
        <v>44</v>
      </c>
      <c r="O15" t="s">
        <v>46</v>
      </c>
      <c r="P15" s="113" t="str">
        <f t="shared" si="0"/>
        <v>3年100m</v>
      </c>
      <c r="Q15" s="109" t="str">
        <f>M14</f>
        <v>6年100m</v>
      </c>
      <c r="R15" s="71"/>
      <c r="S15" s="107" t="str">
        <f t="shared" si="1"/>
        <v>3年100m</v>
      </c>
      <c r="T15" s="109" t="str">
        <f>O14</f>
        <v>6年100m</v>
      </c>
      <c r="U15" s="64"/>
      <c r="V15" s="64"/>
      <c r="W15" s="64"/>
      <c r="X15" s="64"/>
      <c r="Y15" s="64"/>
      <c r="Z15" s="64"/>
      <c r="AA15" s="64"/>
      <c r="AB15" s="64"/>
      <c r="AC15" s="64"/>
      <c r="AD15" s="64"/>
      <c r="AE15" s="64"/>
      <c r="AF15" s="64"/>
      <c r="AG15" s="64"/>
      <c r="AH15" s="64"/>
    </row>
    <row r="16" spans="1:34" ht="27" customHeight="1" x14ac:dyDescent="0.2">
      <c r="A16" s="66">
        <f>COUNTA(G15:I15,G17:I17,G19:I19,G21:I21,G23:I23,G25:I25,G27:I27,G29:I29,G31:I31,G33:I33)</f>
        <v>0</v>
      </c>
      <c r="B16" s="134"/>
      <c r="C16" s="135"/>
      <c r="D16" s="135"/>
      <c r="E16" s="29"/>
      <c r="F16" s="124"/>
      <c r="G16" s="31"/>
      <c r="H16" s="187"/>
      <c r="I16" s="32"/>
      <c r="L16" t="s">
        <v>58</v>
      </c>
      <c r="M16" t="s">
        <v>81</v>
      </c>
      <c r="N16" t="s">
        <v>45</v>
      </c>
      <c r="O16" t="s">
        <v>80</v>
      </c>
      <c r="P16" s="113" t="str">
        <f t="shared" si="0"/>
        <v>200m</v>
      </c>
      <c r="Q16" s="109" t="str">
        <f>M15</f>
        <v>1000m</v>
      </c>
      <c r="R16" s="71"/>
      <c r="S16" s="107" t="str">
        <f t="shared" si="1"/>
        <v>200m</v>
      </c>
      <c r="T16" s="109" t="str">
        <f>O15</f>
        <v>1000m</v>
      </c>
      <c r="U16" s="64"/>
      <c r="V16" s="64"/>
      <c r="W16" s="64"/>
      <c r="X16" s="64"/>
      <c r="Y16" s="64"/>
      <c r="Z16" s="64"/>
      <c r="AA16" s="64"/>
      <c r="AB16" s="64"/>
      <c r="AC16" s="64"/>
      <c r="AD16" s="64"/>
      <c r="AE16" s="64"/>
      <c r="AF16" s="64"/>
      <c r="AG16" s="64"/>
      <c r="AH16" s="64"/>
    </row>
    <row r="17" spans="2:34" ht="27" customHeight="1" x14ac:dyDescent="0.2">
      <c r="B17" s="134">
        <v>2</v>
      </c>
      <c r="C17" s="135"/>
      <c r="D17" s="135"/>
      <c r="E17" s="29"/>
      <c r="F17" s="123"/>
      <c r="G17" s="31"/>
      <c r="H17" s="187"/>
      <c r="I17" s="32"/>
      <c r="L17" t="s">
        <v>59</v>
      </c>
      <c r="M17" t="s">
        <v>83</v>
      </c>
      <c r="N17" t="s">
        <v>67</v>
      </c>
      <c r="O17" t="s">
        <v>82</v>
      </c>
      <c r="P17" s="113" t="str">
        <f t="shared" si="0"/>
        <v>400m</v>
      </c>
      <c r="Q17" s="109" t="str">
        <f>M16</f>
        <v>ｺﾝﾊﾞｲﾝﾄﾞA</v>
      </c>
      <c r="R17" s="71"/>
      <c r="S17" s="107" t="str">
        <f t="shared" si="1"/>
        <v>800m</v>
      </c>
      <c r="T17" s="109" t="str">
        <f>O16</f>
        <v>ｺﾝﾊﾞｲﾝﾄﾞA</v>
      </c>
      <c r="U17" s="64"/>
      <c r="V17" s="64"/>
      <c r="W17" s="64"/>
      <c r="X17" s="64"/>
      <c r="Y17" s="64"/>
      <c r="Z17" s="64"/>
      <c r="AA17" s="64"/>
      <c r="AB17" s="64"/>
      <c r="AC17" s="64"/>
      <c r="AD17" s="64"/>
      <c r="AE17" s="64"/>
      <c r="AF17" s="64"/>
      <c r="AG17" s="64"/>
      <c r="AH17" s="64"/>
    </row>
    <row r="18" spans="2:34" ht="27" customHeight="1" x14ac:dyDescent="0.2">
      <c r="B18" s="134"/>
      <c r="C18" s="135"/>
      <c r="D18" s="135"/>
      <c r="E18" s="29"/>
      <c r="F18" s="124"/>
      <c r="G18" s="31"/>
      <c r="H18" s="187"/>
      <c r="I18" s="32"/>
      <c r="L18" t="s">
        <v>56</v>
      </c>
      <c r="N18" t="s">
        <v>75</v>
      </c>
      <c r="P18" s="113" t="str">
        <f t="shared" si="0"/>
        <v>800m</v>
      </c>
      <c r="Q18" s="109" t="str">
        <f>M17</f>
        <v>ｺﾝﾊﾞｲﾝﾄﾞB</v>
      </c>
      <c r="R18" s="71"/>
      <c r="S18" s="107" t="str">
        <f t="shared" si="1"/>
        <v>1500m</v>
      </c>
      <c r="T18" s="109" t="str">
        <f>O17</f>
        <v>ｺﾝﾊﾞｲﾝﾄﾞB</v>
      </c>
      <c r="U18" s="64"/>
      <c r="V18" s="64"/>
      <c r="W18" s="64"/>
      <c r="X18" s="64"/>
      <c r="Y18" s="64"/>
      <c r="Z18" s="64"/>
      <c r="AA18" s="64"/>
      <c r="AB18" s="64"/>
      <c r="AC18" s="64"/>
      <c r="AD18" s="64"/>
      <c r="AE18" s="64"/>
      <c r="AF18" s="64"/>
      <c r="AG18" s="64"/>
      <c r="AH18" s="64"/>
    </row>
    <row r="19" spans="2:34" ht="27" customHeight="1" x14ac:dyDescent="0.2">
      <c r="B19" s="134">
        <v>3</v>
      </c>
      <c r="C19" s="135"/>
      <c r="D19" s="135"/>
      <c r="E19" s="29"/>
      <c r="F19" s="123"/>
      <c r="G19" s="31"/>
      <c r="H19" s="187"/>
      <c r="I19" s="32"/>
      <c r="L19" t="s">
        <v>71</v>
      </c>
      <c r="N19" t="s">
        <v>61</v>
      </c>
      <c r="P19" s="113" t="str">
        <f t="shared" si="0"/>
        <v>1年1500m</v>
      </c>
      <c r="R19" s="71"/>
      <c r="S19" s="107" t="str">
        <f t="shared" si="1"/>
        <v>100mH(0.762m)</v>
      </c>
      <c r="U19" s="64"/>
      <c r="V19" s="64"/>
      <c r="W19" s="64"/>
      <c r="X19" s="64"/>
      <c r="Y19" s="64"/>
      <c r="Z19" s="64"/>
      <c r="AA19" s="64"/>
      <c r="AB19" s="64"/>
      <c r="AC19" s="64"/>
      <c r="AD19" s="64"/>
      <c r="AE19" s="64"/>
      <c r="AF19" s="64"/>
      <c r="AG19" s="64"/>
      <c r="AH19" s="64"/>
    </row>
    <row r="20" spans="2:34" ht="27" customHeight="1" x14ac:dyDescent="0.2">
      <c r="B20" s="134"/>
      <c r="C20" s="135"/>
      <c r="D20" s="135"/>
      <c r="E20" s="29"/>
      <c r="F20" s="124"/>
      <c r="G20" s="31"/>
      <c r="H20" s="187"/>
      <c r="I20" s="32"/>
      <c r="L20" t="s">
        <v>60</v>
      </c>
      <c r="N20" t="s">
        <v>62</v>
      </c>
      <c r="P20" s="113" t="str">
        <f t="shared" si="0"/>
        <v>2.3年1500m</v>
      </c>
      <c r="R20" s="71"/>
      <c r="S20" s="107" t="str">
        <f t="shared" si="1"/>
        <v>走高跳</v>
      </c>
      <c r="U20" s="64"/>
      <c r="V20" s="64"/>
      <c r="W20" s="64"/>
      <c r="X20" s="64"/>
      <c r="Y20" s="64"/>
      <c r="Z20" s="64"/>
      <c r="AA20" s="64"/>
      <c r="AB20" s="64"/>
      <c r="AC20" s="64"/>
      <c r="AD20" s="64"/>
      <c r="AE20" s="64"/>
      <c r="AF20" s="64"/>
      <c r="AG20" s="64"/>
      <c r="AH20" s="64"/>
    </row>
    <row r="21" spans="2:34" ht="27" customHeight="1" x14ac:dyDescent="0.2">
      <c r="B21" s="134">
        <v>4</v>
      </c>
      <c r="C21" s="135"/>
      <c r="D21" s="135"/>
      <c r="E21" s="29"/>
      <c r="F21" s="123"/>
      <c r="G21" s="31"/>
      <c r="H21" s="187"/>
      <c r="I21" s="32"/>
      <c r="L21" t="s">
        <v>74</v>
      </c>
      <c r="N21" t="s">
        <v>63</v>
      </c>
      <c r="P21" s="113" t="str">
        <f t="shared" si="0"/>
        <v>3000m</v>
      </c>
      <c r="Q21" s="105"/>
      <c r="R21" s="71"/>
      <c r="S21" s="107" t="str">
        <f t="shared" si="1"/>
        <v>棒高跳</v>
      </c>
      <c r="T21" s="105"/>
      <c r="U21" s="64"/>
      <c r="V21" s="64"/>
      <c r="W21" s="64"/>
      <c r="X21" s="64"/>
      <c r="Y21" s="64"/>
      <c r="Z21" s="64"/>
      <c r="AA21" s="64"/>
      <c r="AB21" s="64"/>
      <c r="AC21" s="64"/>
      <c r="AD21" s="64"/>
      <c r="AE21" s="64"/>
      <c r="AF21" s="64"/>
      <c r="AG21" s="64"/>
      <c r="AH21" s="64"/>
    </row>
    <row r="22" spans="2:34" ht="27" customHeight="1" x14ac:dyDescent="0.2">
      <c r="B22" s="134"/>
      <c r="C22" s="135"/>
      <c r="D22" s="135"/>
      <c r="E22" s="29"/>
      <c r="F22" s="124"/>
      <c r="G22" s="31"/>
      <c r="H22" s="187"/>
      <c r="I22" s="32"/>
      <c r="L22" t="s">
        <v>61</v>
      </c>
      <c r="M22" s="50"/>
      <c r="N22" t="s">
        <v>73</v>
      </c>
      <c r="O22" s="50"/>
      <c r="P22" s="113" t="str">
        <f t="shared" si="0"/>
        <v>110mH(0.914m)</v>
      </c>
      <c r="Q22" s="105"/>
      <c r="R22" s="71"/>
      <c r="S22" s="107" t="str">
        <f t="shared" si="1"/>
        <v>走幅跳</v>
      </c>
      <c r="T22" s="105"/>
      <c r="U22" s="64"/>
      <c r="V22" s="64"/>
      <c r="W22" s="64"/>
      <c r="X22" s="64"/>
      <c r="Y22" s="64"/>
      <c r="Z22" s="64"/>
      <c r="AA22" s="64"/>
      <c r="AB22" s="64"/>
      <c r="AC22" s="64"/>
      <c r="AD22" s="64"/>
      <c r="AE22" s="64"/>
      <c r="AF22" s="64"/>
      <c r="AG22" s="64"/>
      <c r="AH22" s="64"/>
    </row>
    <row r="23" spans="2:34" ht="27" customHeight="1" x14ac:dyDescent="0.2">
      <c r="B23" s="134">
        <v>5</v>
      </c>
      <c r="C23" s="135"/>
      <c r="D23" s="135"/>
      <c r="E23" s="29"/>
      <c r="F23" s="123"/>
      <c r="G23" s="31"/>
      <c r="H23" s="187"/>
      <c r="I23" s="32"/>
      <c r="L23" t="s">
        <v>62</v>
      </c>
      <c r="P23" s="113" t="str">
        <f t="shared" si="0"/>
        <v>走高跳</v>
      </c>
      <c r="Q23" s="105"/>
      <c r="R23" s="71"/>
      <c r="S23" s="107" t="str">
        <f t="shared" si="1"/>
        <v>砲丸投（2.721kg）</v>
      </c>
      <c r="T23" s="105"/>
      <c r="U23" s="64"/>
      <c r="V23" s="64"/>
      <c r="W23" s="64"/>
      <c r="X23" s="64"/>
      <c r="Y23" s="64"/>
      <c r="Z23" s="64"/>
      <c r="AA23" s="64"/>
      <c r="AB23" s="64"/>
      <c r="AC23" s="64"/>
      <c r="AD23" s="64"/>
      <c r="AE23" s="64"/>
      <c r="AF23" s="64"/>
      <c r="AG23" s="64"/>
      <c r="AH23" s="64"/>
    </row>
    <row r="24" spans="2:34" ht="27" customHeight="1" x14ac:dyDescent="0.2">
      <c r="B24" s="134"/>
      <c r="C24" s="135"/>
      <c r="D24" s="135"/>
      <c r="E24" s="29"/>
      <c r="F24" s="124"/>
      <c r="G24" s="31"/>
      <c r="H24" s="187"/>
      <c r="I24" s="32"/>
      <c r="L24" t="s">
        <v>63</v>
      </c>
      <c r="P24" s="113" t="str">
        <f t="shared" si="0"/>
        <v>棒高跳</v>
      </c>
      <c r="Q24" s="105"/>
      <c r="R24" s="71"/>
      <c r="S24" s="71"/>
      <c r="T24" s="105"/>
      <c r="U24" s="64"/>
      <c r="V24" s="64"/>
      <c r="W24" s="64"/>
      <c r="X24" s="64"/>
      <c r="Y24" s="64"/>
      <c r="Z24" s="64"/>
      <c r="AA24" s="64"/>
      <c r="AB24" s="64"/>
      <c r="AC24" s="64"/>
      <c r="AD24" s="64"/>
      <c r="AE24" s="64"/>
      <c r="AF24" s="64"/>
      <c r="AG24" s="64"/>
      <c r="AH24" s="64"/>
    </row>
    <row r="25" spans="2:34" ht="27" customHeight="1" x14ac:dyDescent="0.2">
      <c r="B25" s="134">
        <v>6</v>
      </c>
      <c r="C25" s="135"/>
      <c r="D25" s="135"/>
      <c r="E25" s="29"/>
      <c r="F25" s="123"/>
      <c r="G25" s="31"/>
      <c r="H25" s="187"/>
      <c r="I25" s="32"/>
      <c r="L25" t="s">
        <v>72</v>
      </c>
      <c r="P25" s="113" t="str">
        <f t="shared" si="0"/>
        <v>走幅跳</v>
      </c>
      <c r="Q25" s="105"/>
      <c r="R25" s="71"/>
      <c r="S25" s="71"/>
      <c r="T25" s="71"/>
      <c r="U25" s="64"/>
      <c r="V25" s="64"/>
      <c r="W25" s="64"/>
      <c r="X25" s="64"/>
      <c r="Y25" s="64"/>
      <c r="Z25" s="64"/>
      <c r="AA25" s="64"/>
      <c r="AB25" s="64"/>
      <c r="AC25" s="64"/>
      <c r="AD25" s="64"/>
      <c r="AE25" s="64"/>
      <c r="AF25" s="64"/>
      <c r="AG25" s="64"/>
      <c r="AH25" s="64"/>
    </row>
    <row r="26" spans="2:34" ht="27" customHeight="1" x14ac:dyDescent="0.2">
      <c r="B26" s="134"/>
      <c r="C26" s="135"/>
      <c r="D26" s="135"/>
      <c r="E26" s="29"/>
      <c r="F26" s="124"/>
      <c r="G26" s="31"/>
      <c r="H26" s="187"/>
      <c r="I26" s="32"/>
      <c r="P26" s="113" t="str">
        <f t="shared" si="0"/>
        <v>砲丸投（5.000kg）</v>
      </c>
      <c r="Q26" s="105"/>
      <c r="R26" s="71"/>
      <c r="S26" s="71"/>
      <c r="T26" s="71"/>
      <c r="U26" s="64"/>
      <c r="V26" s="64"/>
      <c r="W26" s="64"/>
      <c r="X26" s="64"/>
      <c r="Y26" s="64"/>
      <c r="Z26" s="64"/>
      <c r="AA26" s="64"/>
      <c r="AB26" s="64"/>
      <c r="AC26" s="64"/>
      <c r="AD26" s="64"/>
      <c r="AE26" s="64"/>
      <c r="AF26" s="64"/>
      <c r="AG26" s="64"/>
      <c r="AH26" s="64"/>
    </row>
    <row r="27" spans="2:34" ht="27" customHeight="1" x14ac:dyDescent="0.2">
      <c r="B27" s="134">
        <v>7</v>
      </c>
      <c r="C27" s="135"/>
      <c r="D27" s="135"/>
      <c r="E27" s="29"/>
      <c r="F27" s="123"/>
      <c r="G27" s="31"/>
      <c r="H27" s="187"/>
      <c r="I27" s="32"/>
      <c r="P27" s="112"/>
      <c r="Q27" s="105"/>
      <c r="R27" s="71"/>
      <c r="S27" s="71"/>
      <c r="T27" s="71"/>
      <c r="U27" s="64"/>
      <c r="V27" s="64"/>
      <c r="W27" s="64"/>
      <c r="X27" s="64"/>
      <c r="Y27" s="64"/>
      <c r="Z27" s="64"/>
      <c r="AA27" s="64"/>
      <c r="AB27" s="64"/>
      <c r="AC27" s="64"/>
      <c r="AD27" s="64"/>
      <c r="AE27" s="64"/>
      <c r="AF27" s="64"/>
      <c r="AG27" s="64"/>
      <c r="AH27" s="64"/>
    </row>
    <row r="28" spans="2:34" ht="27" customHeight="1" x14ac:dyDescent="0.2">
      <c r="B28" s="134"/>
      <c r="C28" s="135"/>
      <c r="D28" s="135"/>
      <c r="E28" s="29"/>
      <c r="F28" s="124"/>
      <c r="G28" s="31"/>
      <c r="H28" s="187"/>
      <c r="I28" s="32"/>
      <c r="P28" s="112"/>
      <c r="Q28" s="63"/>
      <c r="R28" s="63"/>
      <c r="S28" s="63"/>
      <c r="T28" s="63"/>
      <c r="U28" s="64"/>
      <c r="V28" s="64"/>
      <c r="W28" s="64"/>
      <c r="X28" s="64"/>
      <c r="Y28" s="64"/>
      <c r="Z28" s="64"/>
      <c r="AA28" s="64"/>
      <c r="AB28" s="64"/>
      <c r="AC28" s="64"/>
      <c r="AD28" s="64"/>
      <c r="AE28" s="64"/>
      <c r="AF28" s="64"/>
      <c r="AG28" s="64"/>
      <c r="AH28" s="64"/>
    </row>
    <row r="29" spans="2:34" ht="27" customHeight="1" x14ac:dyDescent="0.2">
      <c r="B29" s="134">
        <v>8</v>
      </c>
      <c r="C29" s="135"/>
      <c r="D29" s="135"/>
      <c r="E29" s="29"/>
      <c r="F29" s="123"/>
      <c r="G29" s="31"/>
      <c r="H29" s="187"/>
      <c r="I29" s="32"/>
      <c r="P29" s="12"/>
      <c r="Q29" s="67"/>
      <c r="R29" s="67"/>
      <c r="S29" s="67"/>
      <c r="T29" s="67"/>
      <c r="U29" s="67"/>
      <c r="Y29" s="1"/>
    </row>
    <row r="30" spans="2:34" ht="27" customHeight="1" x14ac:dyDescent="0.2">
      <c r="B30" s="134"/>
      <c r="C30" s="135"/>
      <c r="D30" s="135"/>
      <c r="E30" s="29"/>
      <c r="F30" s="124"/>
      <c r="G30" s="31"/>
      <c r="H30" s="187"/>
      <c r="I30" s="32"/>
      <c r="P30" s="12"/>
      <c r="Q30" s="20"/>
      <c r="R30" s="20"/>
      <c r="S30" s="67"/>
      <c r="T30" s="67"/>
      <c r="U30" s="67"/>
      <c r="Y30" s="1"/>
    </row>
    <row r="31" spans="2:34" ht="27" customHeight="1" x14ac:dyDescent="0.2">
      <c r="B31" s="134">
        <v>9</v>
      </c>
      <c r="C31" s="135"/>
      <c r="D31" s="135"/>
      <c r="E31" s="29"/>
      <c r="F31" s="123"/>
      <c r="G31" s="31"/>
      <c r="H31" s="187"/>
      <c r="I31" s="32"/>
      <c r="P31" s="12"/>
      <c r="Q31" s="20"/>
      <c r="R31" s="20"/>
      <c r="S31" s="67"/>
      <c r="T31" s="67"/>
      <c r="U31" s="67"/>
      <c r="Y31" s="1"/>
    </row>
    <row r="32" spans="2:34" ht="27" customHeight="1" x14ac:dyDescent="0.2">
      <c r="B32" s="134"/>
      <c r="C32" s="135"/>
      <c r="D32" s="135"/>
      <c r="E32" s="29"/>
      <c r="F32" s="124"/>
      <c r="G32" s="31"/>
      <c r="H32" s="187"/>
      <c r="I32" s="32"/>
      <c r="P32" s="12"/>
      <c r="Q32" s="67"/>
      <c r="R32" s="67"/>
      <c r="S32" s="67"/>
      <c r="T32" s="67"/>
      <c r="U32" s="67"/>
      <c r="Y32" s="1"/>
    </row>
    <row r="33" spans="1:25" ht="27" customHeight="1" x14ac:dyDescent="0.2">
      <c r="B33" s="134">
        <v>10</v>
      </c>
      <c r="C33" s="135"/>
      <c r="D33" s="135"/>
      <c r="E33" s="29"/>
      <c r="F33" s="121"/>
      <c r="G33" s="31"/>
      <c r="H33" s="187"/>
      <c r="I33" s="32"/>
      <c r="P33" s="12"/>
      <c r="Q33" s="67"/>
      <c r="R33" s="67"/>
      <c r="S33" s="67"/>
      <c r="T33" s="67"/>
      <c r="U33" s="67"/>
    </row>
    <row r="34" spans="1:25" ht="27" customHeight="1" thickBot="1" x14ac:dyDescent="0.25">
      <c r="B34" s="138"/>
      <c r="C34" s="167"/>
      <c r="D34" s="135"/>
      <c r="E34" s="30"/>
      <c r="F34" s="122"/>
      <c r="G34" s="33"/>
      <c r="H34" s="188"/>
      <c r="I34" s="34"/>
      <c r="P34" s="12"/>
      <c r="Q34" s="20"/>
      <c r="R34" s="20"/>
      <c r="S34" s="67"/>
      <c r="T34" s="67"/>
      <c r="U34" s="67"/>
      <c r="Y34" s="1"/>
    </row>
    <row r="35" spans="1:25" ht="27" customHeight="1" x14ac:dyDescent="0.2">
      <c r="A35" s="46">
        <f>COUNTA(E35,E37,E39,E41,E43,E45,E47,E49,E51,E53)</f>
        <v>0</v>
      </c>
      <c r="B35" s="134">
        <v>11</v>
      </c>
      <c r="C35" s="135"/>
      <c r="D35" s="135"/>
      <c r="E35" s="29"/>
      <c r="F35" s="123"/>
      <c r="G35" s="31"/>
      <c r="H35" s="187"/>
      <c r="I35" s="32"/>
      <c r="P35" s="68"/>
      <c r="Q35" s="20"/>
      <c r="R35" s="20"/>
      <c r="S35" s="67"/>
      <c r="T35" s="67"/>
      <c r="U35" s="67"/>
      <c r="V35" s="20"/>
      <c r="W35" s="67"/>
    </row>
    <row r="36" spans="1:25" ht="27" customHeight="1" x14ac:dyDescent="0.2">
      <c r="A36" s="66">
        <f>COUNTA(G35:I35,G37:I37,G39:I39,G41:I41,G43:I43,G45:I45,G47:I47,G49:I49,G51:I51,G53:I53)</f>
        <v>0</v>
      </c>
      <c r="B36" s="134"/>
      <c r="C36" s="135"/>
      <c r="D36" s="135"/>
      <c r="E36" s="29"/>
      <c r="F36" s="124"/>
      <c r="G36" s="31"/>
      <c r="H36" s="187"/>
      <c r="I36" s="32"/>
      <c r="P36" s="12"/>
      <c r="Q36" s="20"/>
      <c r="R36" s="20"/>
      <c r="S36" s="67"/>
      <c r="T36" s="67"/>
      <c r="U36" s="67"/>
      <c r="V36" s="20"/>
      <c r="W36" s="67"/>
    </row>
    <row r="37" spans="1:25" ht="27" customHeight="1" x14ac:dyDescent="0.2">
      <c r="B37" s="134">
        <v>12</v>
      </c>
      <c r="C37" s="135"/>
      <c r="D37" s="135"/>
      <c r="E37" s="29"/>
      <c r="F37" s="123"/>
      <c r="G37" s="31"/>
      <c r="H37" s="187"/>
      <c r="I37" s="32"/>
      <c r="P37" s="12"/>
      <c r="Q37" s="20"/>
      <c r="R37" s="20"/>
      <c r="S37" s="67"/>
      <c r="T37" s="67"/>
      <c r="U37" s="67"/>
      <c r="V37" s="67"/>
      <c r="W37" s="20"/>
    </row>
    <row r="38" spans="1:25" ht="27" customHeight="1" x14ac:dyDescent="0.2">
      <c r="B38" s="134"/>
      <c r="C38" s="135"/>
      <c r="D38" s="135"/>
      <c r="E38" s="29"/>
      <c r="F38" s="124"/>
      <c r="G38" s="31"/>
      <c r="H38" s="187"/>
      <c r="I38" s="32"/>
      <c r="P38" s="12"/>
      <c r="Q38" s="67"/>
      <c r="R38" s="67"/>
      <c r="S38" s="67"/>
      <c r="T38" s="67"/>
      <c r="U38" s="67"/>
      <c r="V38" s="20"/>
      <c r="W38" s="67"/>
    </row>
    <row r="39" spans="1:25" ht="27" customHeight="1" x14ac:dyDescent="0.2">
      <c r="B39" s="134">
        <v>13</v>
      </c>
      <c r="C39" s="135"/>
      <c r="D39" s="135"/>
      <c r="E39" s="29"/>
      <c r="F39" s="123"/>
      <c r="G39" s="31"/>
      <c r="H39" s="187"/>
      <c r="I39" s="32"/>
      <c r="P39" s="12"/>
      <c r="Q39" s="20"/>
      <c r="R39" s="20"/>
      <c r="S39" s="67"/>
      <c r="T39" s="67"/>
      <c r="U39" s="67"/>
      <c r="V39" s="20"/>
      <c r="W39" s="67"/>
    </row>
    <row r="40" spans="1:25" ht="27" customHeight="1" x14ac:dyDescent="0.2">
      <c r="B40" s="134"/>
      <c r="C40" s="135"/>
      <c r="D40" s="135"/>
      <c r="E40" s="29"/>
      <c r="F40" s="124"/>
      <c r="G40" s="31"/>
      <c r="H40" s="187"/>
      <c r="I40" s="32"/>
      <c r="P40" s="12"/>
      <c r="Q40" s="20"/>
      <c r="R40" s="20"/>
      <c r="S40" s="67"/>
      <c r="T40" s="67"/>
      <c r="U40" s="20"/>
      <c r="V40" s="67"/>
      <c r="W40" s="67"/>
    </row>
    <row r="41" spans="1:25" ht="27" customHeight="1" x14ac:dyDescent="0.2">
      <c r="B41" s="134">
        <v>14</v>
      </c>
      <c r="C41" s="135"/>
      <c r="D41" s="135"/>
      <c r="E41" s="29"/>
      <c r="F41" s="123"/>
      <c r="G41" s="31"/>
      <c r="H41" s="187"/>
      <c r="I41" s="32"/>
      <c r="P41" s="12"/>
      <c r="Q41" s="20"/>
      <c r="R41" s="20"/>
      <c r="S41" s="67"/>
      <c r="T41" s="67"/>
      <c r="U41" s="67"/>
      <c r="V41" s="20"/>
      <c r="W41" s="67"/>
    </row>
    <row r="42" spans="1:25" ht="27" customHeight="1" x14ac:dyDescent="0.2">
      <c r="B42" s="134"/>
      <c r="C42" s="135"/>
      <c r="D42" s="135"/>
      <c r="E42" s="29"/>
      <c r="F42" s="124"/>
      <c r="G42" s="31"/>
      <c r="H42" s="187"/>
      <c r="I42" s="32"/>
      <c r="P42" s="12"/>
      <c r="Q42" s="20"/>
      <c r="R42" s="20"/>
      <c r="S42" s="67"/>
      <c r="T42" s="67"/>
      <c r="U42" s="67"/>
      <c r="V42" s="20"/>
      <c r="W42" s="67"/>
    </row>
    <row r="43" spans="1:25" ht="27" customHeight="1" x14ac:dyDescent="0.2">
      <c r="B43" s="134">
        <v>15</v>
      </c>
      <c r="C43" s="135"/>
      <c r="D43" s="135"/>
      <c r="E43" s="29"/>
      <c r="F43" s="123"/>
      <c r="G43" s="31"/>
      <c r="H43" s="187"/>
      <c r="I43" s="32"/>
      <c r="P43" s="12"/>
      <c r="Q43" s="20"/>
      <c r="R43" s="20"/>
      <c r="S43" s="67"/>
      <c r="T43" s="67"/>
      <c r="U43" s="67"/>
      <c r="V43" s="67"/>
      <c r="W43" s="67"/>
    </row>
    <row r="44" spans="1:25" ht="27" customHeight="1" x14ac:dyDescent="0.2">
      <c r="B44" s="134"/>
      <c r="C44" s="135"/>
      <c r="D44" s="135"/>
      <c r="E44" s="29"/>
      <c r="F44" s="124"/>
      <c r="G44" s="31"/>
      <c r="H44" s="187"/>
      <c r="I44" s="32"/>
      <c r="P44" s="12"/>
      <c r="Q44" s="20"/>
      <c r="R44" s="20"/>
      <c r="S44" s="20"/>
      <c r="T44" s="20"/>
      <c r="U44" s="67"/>
      <c r="V44" s="67"/>
      <c r="W44" s="67"/>
    </row>
    <row r="45" spans="1:25" ht="27" customHeight="1" x14ac:dyDescent="0.2">
      <c r="B45" s="134">
        <v>16</v>
      </c>
      <c r="C45" s="135"/>
      <c r="D45" s="135"/>
      <c r="E45" s="29"/>
      <c r="F45" s="123"/>
      <c r="G45" s="31"/>
      <c r="H45" s="187"/>
      <c r="I45" s="32"/>
      <c r="P45" s="12"/>
      <c r="Q45" s="20"/>
      <c r="R45" s="20"/>
      <c r="S45" s="20"/>
      <c r="T45" s="20"/>
      <c r="U45" s="67"/>
      <c r="V45" s="20"/>
      <c r="W45" s="67"/>
    </row>
    <row r="46" spans="1:25" ht="27" customHeight="1" x14ac:dyDescent="0.2">
      <c r="B46" s="134"/>
      <c r="C46" s="135"/>
      <c r="D46" s="135"/>
      <c r="E46" s="29"/>
      <c r="F46" s="124"/>
      <c r="G46" s="31"/>
      <c r="H46" s="187"/>
      <c r="I46" s="32"/>
      <c r="P46" s="12"/>
      <c r="Q46" s="20"/>
      <c r="R46" s="20"/>
      <c r="S46" s="67"/>
      <c r="T46" s="67"/>
      <c r="U46" s="67"/>
      <c r="V46" s="67"/>
      <c r="W46" s="67"/>
    </row>
    <row r="47" spans="1:25" ht="27" customHeight="1" x14ac:dyDescent="0.2">
      <c r="B47" s="134">
        <v>17</v>
      </c>
      <c r="C47" s="135"/>
      <c r="D47" s="135"/>
      <c r="E47" s="29"/>
      <c r="F47" s="123"/>
      <c r="G47" s="31"/>
      <c r="H47" s="187"/>
      <c r="I47" s="32"/>
      <c r="P47" s="12"/>
      <c r="Q47" s="20"/>
      <c r="R47" s="20"/>
      <c r="S47" s="67"/>
      <c r="T47" s="67"/>
      <c r="U47" s="67"/>
      <c r="V47" s="20"/>
      <c r="W47" s="67"/>
    </row>
    <row r="48" spans="1:25" ht="27" customHeight="1" x14ac:dyDescent="0.2">
      <c r="B48" s="134"/>
      <c r="C48" s="135"/>
      <c r="D48" s="135"/>
      <c r="E48" s="29"/>
      <c r="F48" s="124"/>
      <c r="G48" s="31"/>
      <c r="H48" s="187"/>
      <c r="I48" s="32"/>
      <c r="P48" s="12"/>
      <c r="Q48" s="67"/>
      <c r="R48" s="67"/>
      <c r="S48" s="67"/>
      <c r="T48" s="67"/>
      <c r="U48" s="20"/>
      <c r="V48" s="67"/>
      <c r="W48" s="67"/>
    </row>
    <row r="49" spans="1:23" ht="27" customHeight="1" x14ac:dyDescent="0.2">
      <c r="B49" s="134">
        <v>18</v>
      </c>
      <c r="C49" s="135"/>
      <c r="D49" s="135"/>
      <c r="E49" s="29"/>
      <c r="F49" s="123"/>
      <c r="G49" s="31"/>
      <c r="H49" s="187"/>
      <c r="I49" s="32"/>
      <c r="P49" s="12"/>
      <c r="Q49" s="20"/>
      <c r="R49" s="20"/>
      <c r="S49" s="67"/>
      <c r="T49" s="67"/>
      <c r="U49" s="67"/>
      <c r="V49" s="20"/>
      <c r="W49" s="67"/>
    </row>
    <row r="50" spans="1:23" ht="27" customHeight="1" x14ac:dyDescent="0.2">
      <c r="B50" s="134"/>
      <c r="C50" s="135"/>
      <c r="D50" s="135"/>
      <c r="E50" s="29"/>
      <c r="F50" s="124"/>
      <c r="G50" s="31"/>
      <c r="H50" s="187"/>
      <c r="I50" s="32"/>
      <c r="P50" s="12"/>
      <c r="Q50" s="67"/>
      <c r="R50" s="67"/>
      <c r="S50" s="67"/>
      <c r="T50" s="67"/>
      <c r="U50" s="67"/>
      <c r="V50" s="20"/>
      <c r="W50" s="67"/>
    </row>
    <row r="51" spans="1:23" ht="27" customHeight="1" x14ac:dyDescent="0.2">
      <c r="B51" s="134">
        <v>19</v>
      </c>
      <c r="C51" s="135"/>
      <c r="D51" s="135"/>
      <c r="E51" s="29"/>
      <c r="F51" s="123"/>
      <c r="G51" s="31"/>
      <c r="H51" s="187"/>
      <c r="I51" s="32"/>
      <c r="P51" s="12"/>
      <c r="Q51" s="20"/>
      <c r="R51" s="20"/>
      <c r="S51" s="67"/>
      <c r="T51" s="67"/>
      <c r="U51" s="67"/>
      <c r="V51" s="20"/>
      <c r="W51" s="67"/>
    </row>
    <row r="52" spans="1:23" ht="27" customHeight="1" x14ac:dyDescent="0.2">
      <c r="B52" s="134"/>
      <c r="C52" s="135"/>
      <c r="D52" s="135"/>
      <c r="E52" s="29"/>
      <c r="F52" s="124"/>
      <c r="G52" s="31"/>
      <c r="H52" s="187"/>
      <c r="I52" s="32"/>
      <c r="P52" s="12"/>
      <c r="Q52" s="67"/>
      <c r="R52" s="67"/>
      <c r="S52" s="67"/>
      <c r="T52" s="67"/>
      <c r="U52" s="67"/>
      <c r="V52" s="20"/>
      <c r="W52" s="67"/>
    </row>
    <row r="53" spans="1:23" ht="27" customHeight="1" x14ac:dyDescent="0.2">
      <c r="B53" s="134">
        <v>20</v>
      </c>
      <c r="C53" s="135"/>
      <c r="D53" s="135"/>
      <c r="E53" s="29"/>
      <c r="F53" s="121"/>
      <c r="G53" s="31"/>
      <c r="H53" s="187"/>
      <c r="I53" s="32"/>
      <c r="P53" s="12"/>
      <c r="Q53" s="67"/>
      <c r="R53" s="67"/>
      <c r="S53" s="67"/>
      <c r="T53" s="67"/>
      <c r="U53" s="67"/>
      <c r="V53" s="20"/>
      <c r="W53" s="67"/>
    </row>
    <row r="54" spans="1:23" ht="27" customHeight="1" thickBot="1" x14ac:dyDescent="0.25">
      <c r="B54" s="138"/>
      <c r="C54" s="167"/>
      <c r="D54" s="135"/>
      <c r="E54" s="30"/>
      <c r="F54" s="122"/>
      <c r="G54" s="33"/>
      <c r="H54" s="188"/>
      <c r="I54" s="34"/>
      <c r="P54" s="12"/>
      <c r="Q54" s="20"/>
      <c r="R54" s="20"/>
      <c r="S54" s="67"/>
      <c r="T54" s="67"/>
      <c r="U54" s="67"/>
      <c r="V54" s="20"/>
      <c r="W54" s="67"/>
    </row>
    <row r="55" spans="1:23" ht="27" customHeight="1" x14ac:dyDescent="0.2">
      <c r="A55" s="46">
        <f>COUNTA(E55,E57,E59,E61,E63,E65,E67,E69,E71,E73)</f>
        <v>0</v>
      </c>
      <c r="B55" s="134">
        <v>21</v>
      </c>
      <c r="C55" s="135"/>
      <c r="D55" s="135"/>
      <c r="E55" s="29"/>
      <c r="F55" s="123"/>
      <c r="G55" s="31"/>
      <c r="H55" s="187"/>
      <c r="I55" s="32"/>
      <c r="P55" s="68"/>
      <c r="Q55" s="20"/>
      <c r="R55" s="20"/>
      <c r="S55" s="67"/>
      <c r="T55" s="67"/>
      <c r="U55" s="67"/>
      <c r="V55" s="20"/>
      <c r="W55" s="67"/>
    </row>
    <row r="56" spans="1:23" ht="27" customHeight="1" x14ac:dyDescent="0.2">
      <c r="A56" s="66">
        <f>COUNTA(G55:I55,G57:I57,G59:I59,G61:I61,G63:I63,G65:I65,G67:I67,G69:I69,G71:I71,G73:I73)</f>
        <v>0</v>
      </c>
      <c r="B56" s="134"/>
      <c r="C56" s="135"/>
      <c r="D56" s="135"/>
      <c r="E56" s="29"/>
      <c r="F56" s="124"/>
      <c r="G56" s="31"/>
      <c r="H56" s="187"/>
      <c r="I56" s="32"/>
      <c r="P56" s="12"/>
      <c r="Q56" s="20"/>
      <c r="R56" s="20"/>
      <c r="S56" s="67"/>
      <c r="T56" s="67"/>
      <c r="U56" s="67"/>
      <c r="V56" s="20"/>
      <c r="W56" s="67"/>
    </row>
    <row r="57" spans="1:23" ht="27" customHeight="1" x14ac:dyDescent="0.2">
      <c r="B57" s="134">
        <v>22</v>
      </c>
      <c r="C57" s="135"/>
      <c r="D57" s="135"/>
      <c r="E57" s="29"/>
      <c r="F57" s="123"/>
      <c r="G57" s="31"/>
      <c r="H57" s="187"/>
      <c r="I57" s="32"/>
      <c r="P57" s="12"/>
      <c r="Q57" s="20"/>
      <c r="R57" s="20"/>
      <c r="S57" s="67"/>
      <c r="T57" s="67"/>
      <c r="U57" s="67"/>
      <c r="V57" s="67"/>
      <c r="W57" s="20"/>
    </row>
    <row r="58" spans="1:23" ht="27" customHeight="1" x14ac:dyDescent="0.2">
      <c r="B58" s="134"/>
      <c r="C58" s="135"/>
      <c r="D58" s="135"/>
      <c r="E58" s="29"/>
      <c r="F58" s="124"/>
      <c r="G58" s="31"/>
      <c r="H58" s="187"/>
      <c r="I58" s="32"/>
      <c r="P58" s="12"/>
      <c r="Q58" s="67"/>
      <c r="R58" s="67"/>
      <c r="S58" s="67"/>
      <c r="T58" s="67"/>
      <c r="U58" s="67"/>
      <c r="V58" s="20"/>
      <c r="W58" s="67"/>
    </row>
    <row r="59" spans="1:23" ht="27" customHeight="1" x14ac:dyDescent="0.2">
      <c r="B59" s="134">
        <v>23</v>
      </c>
      <c r="C59" s="135"/>
      <c r="D59" s="135"/>
      <c r="E59" s="29"/>
      <c r="F59" s="123"/>
      <c r="G59" s="31"/>
      <c r="H59" s="187"/>
      <c r="I59" s="32"/>
      <c r="P59" s="12"/>
      <c r="Q59" s="20"/>
      <c r="R59" s="20"/>
      <c r="S59" s="67"/>
      <c r="T59" s="67"/>
      <c r="U59" s="67"/>
      <c r="V59" s="20"/>
      <c r="W59" s="67"/>
    </row>
    <row r="60" spans="1:23" ht="27" customHeight="1" x14ac:dyDescent="0.2">
      <c r="B60" s="134"/>
      <c r="C60" s="135"/>
      <c r="D60" s="135"/>
      <c r="E60" s="29"/>
      <c r="F60" s="124"/>
      <c r="G60" s="31"/>
      <c r="H60" s="187"/>
      <c r="I60" s="32"/>
      <c r="P60" s="12"/>
      <c r="Q60" s="20"/>
      <c r="R60" s="20"/>
      <c r="S60" s="67"/>
      <c r="T60" s="67"/>
      <c r="U60" s="20"/>
      <c r="V60" s="67"/>
      <c r="W60" s="67"/>
    </row>
    <row r="61" spans="1:23" ht="27" customHeight="1" x14ac:dyDescent="0.2">
      <c r="B61" s="134">
        <v>24</v>
      </c>
      <c r="C61" s="135"/>
      <c r="D61" s="135"/>
      <c r="E61" s="29"/>
      <c r="F61" s="123"/>
      <c r="G61" s="31"/>
      <c r="H61" s="187"/>
      <c r="I61" s="32"/>
      <c r="P61" s="12"/>
      <c r="Q61" s="20"/>
      <c r="R61" s="20"/>
      <c r="S61" s="67"/>
      <c r="T61" s="67"/>
      <c r="U61" s="67"/>
      <c r="V61" s="20"/>
      <c r="W61" s="67"/>
    </row>
    <row r="62" spans="1:23" ht="27" customHeight="1" x14ac:dyDescent="0.2">
      <c r="B62" s="134"/>
      <c r="C62" s="135"/>
      <c r="D62" s="135"/>
      <c r="E62" s="29"/>
      <c r="F62" s="124"/>
      <c r="G62" s="31"/>
      <c r="H62" s="187"/>
      <c r="I62" s="32"/>
      <c r="P62" s="12"/>
      <c r="Q62" s="20"/>
      <c r="R62" s="20"/>
      <c r="S62" s="67"/>
      <c r="T62" s="67"/>
      <c r="U62" s="67"/>
      <c r="V62" s="20"/>
      <c r="W62" s="67"/>
    </row>
    <row r="63" spans="1:23" ht="27" customHeight="1" x14ac:dyDescent="0.2">
      <c r="B63" s="134">
        <v>25</v>
      </c>
      <c r="C63" s="135"/>
      <c r="D63" s="135"/>
      <c r="E63" s="29"/>
      <c r="F63" s="123"/>
      <c r="G63" s="31"/>
      <c r="H63" s="187"/>
      <c r="I63" s="32"/>
      <c r="P63" s="12"/>
      <c r="Q63" s="20"/>
      <c r="R63" s="20"/>
      <c r="S63" s="67"/>
      <c r="T63" s="67"/>
      <c r="U63" s="67"/>
      <c r="V63" s="67"/>
      <c r="W63" s="67"/>
    </row>
    <row r="64" spans="1:23" ht="27" customHeight="1" x14ac:dyDescent="0.2">
      <c r="B64" s="134"/>
      <c r="C64" s="135"/>
      <c r="D64" s="135"/>
      <c r="E64" s="29"/>
      <c r="F64" s="124"/>
      <c r="G64" s="31"/>
      <c r="H64" s="187"/>
      <c r="I64" s="32"/>
      <c r="P64" s="12"/>
      <c r="Q64" s="20"/>
      <c r="R64" s="20"/>
      <c r="S64" s="20"/>
      <c r="T64" s="20"/>
      <c r="U64" s="67"/>
      <c r="V64" s="67"/>
      <c r="W64" s="67"/>
    </row>
    <row r="65" spans="1:23" ht="27" customHeight="1" x14ac:dyDescent="0.2">
      <c r="B65" s="134">
        <v>26</v>
      </c>
      <c r="C65" s="135"/>
      <c r="D65" s="135"/>
      <c r="E65" s="29"/>
      <c r="F65" s="123"/>
      <c r="G65" s="31"/>
      <c r="H65" s="187"/>
      <c r="I65" s="32"/>
      <c r="P65" s="12"/>
      <c r="Q65" s="20"/>
      <c r="R65" s="20"/>
      <c r="S65" s="20"/>
      <c r="T65" s="20"/>
      <c r="U65" s="67"/>
      <c r="V65" s="20"/>
      <c r="W65" s="67"/>
    </row>
    <row r="66" spans="1:23" ht="27" customHeight="1" x14ac:dyDescent="0.2">
      <c r="B66" s="134"/>
      <c r="C66" s="135"/>
      <c r="D66" s="135"/>
      <c r="E66" s="29"/>
      <c r="F66" s="124"/>
      <c r="G66" s="31"/>
      <c r="H66" s="187"/>
      <c r="I66" s="32"/>
      <c r="P66" s="12"/>
      <c r="Q66" s="20"/>
      <c r="R66" s="20"/>
      <c r="S66" s="67"/>
      <c r="T66" s="67"/>
      <c r="U66" s="67"/>
      <c r="V66" s="67"/>
      <c r="W66" s="67"/>
    </row>
    <row r="67" spans="1:23" ht="27" customHeight="1" x14ac:dyDescent="0.2">
      <c r="B67" s="134">
        <v>27</v>
      </c>
      <c r="C67" s="135"/>
      <c r="D67" s="135"/>
      <c r="E67" s="29"/>
      <c r="F67" s="123"/>
      <c r="G67" s="31"/>
      <c r="H67" s="187"/>
      <c r="I67" s="32"/>
      <c r="P67" s="12"/>
      <c r="Q67" s="20"/>
      <c r="R67" s="20"/>
      <c r="S67" s="67"/>
      <c r="T67" s="67"/>
      <c r="U67" s="67"/>
      <c r="V67" s="20"/>
      <c r="W67" s="67"/>
    </row>
    <row r="68" spans="1:23" ht="27" customHeight="1" x14ac:dyDescent="0.2">
      <c r="B68" s="134"/>
      <c r="C68" s="135"/>
      <c r="D68" s="135"/>
      <c r="E68" s="29"/>
      <c r="F68" s="124"/>
      <c r="G68" s="31"/>
      <c r="H68" s="187"/>
      <c r="I68" s="32"/>
      <c r="P68" s="12"/>
      <c r="Q68" s="67"/>
      <c r="R68" s="67"/>
      <c r="S68" s="67"/>
      <c r="T68" s="67"/>
      <c r="U68" s="20"/>
      <c r="V68" s="67"/>
      <c r="W68" s="67"/>
    </row>
    <row r="69" spans="1:23" ht="27" customHeight="1" x14ac:dyDescent="0.2">
      <c r="B69" s="134">
        <v>28</v>
      </c>
      <c r="C69" s="135"/>
      <c r="D69" s="135"/>
      <c r="E69" s="29"/>
      <c r="F69" s="123"/>
      <c r="G69" s="31"/>
      <c r="H69" s="187"/>
      <c r="I69" s="32"/>
      <c r="P69" s="12"/>
      <c r="Q69" s="20"/>
      <c r="R69" s="20"/>
      <c r="S69" s="67"/>
      <c r="T69" s="67"/>
      <c r="U69" s="67"/>
      <c r="V69" s="20"/>
      <c r="W69" s="67"/>
    </row>
    <row r="70" spans="1:23" ht="27" customHeight="1" x14ac:dyDescent="0.2">
      <c r="B70" s="134"/>
      <c r="C70" s="135"/>
      <c r="D70" s="135"/>
      <c r="E70" s="29"/>
      <c r="F70" s="124"/>
      <c r="G70" s="31"/>
      <c r="H70" s="187"/>
      <c r="I70" s="32"/>
      <c r="P70" s="12"/>
      <c r="Q70" s="67"/>
      <c r="R70" s="67"/>
      <c r="S70" s="67"/>
      <c r="T70" s="67"/>
      <c r="U70" s="67"/>
      <c r="V70" s="20"/>
      <c r="W70" s="67"/>
    </row>
    <row r="71" spans="1:23" ht="27" customHeight="1" x14ac:dyDescent="0.2">
      <c r="B71" s="134">
        <v>29</v>
      </c>
      <c r="C71" s="135"/>
      <c r="D71" s="135"/>
      <c r="E71" s="29"/>
      <c r="F71" s="123"/>
      <c r="G71" s="31"/>
      <c r="H71" s="187"/>
      <c r="I71" s="32"/>
      <c r="P71" s="12"/>
      <c r="Q71" s="20"/>
      <c r="R71" s="20"/>
      <c r="S71" s="67"/>
      <c r="T71" s="67"/>
      <c r="U71" s="67"/>
      <c r="V71" s="20"/>
      <c r="W71" s="67"/>
    </row>
    <row r="72" spans="1:23" ht="27" customHeight="1" x14ac:dyDescent="0.2">
      <c r="B72" s="134"/>
      <c r="C72" s="135"/>
      <c r="D72" s="135"/>
      <c r="E72" s="29"/>
      <c r="F72" s="124"/>
      <c r="G72" s="31"/>
      <c r="H72" s="187"/>
      <c r="I72" s="32"/>
      <c r="P72" s="12"/>
      <c r="Q72" s="67"/>
      <c r="R72" s="67"/>
      <c r="S72" s="67"/>
      <c r="T72" s="67"/>
      <c r="U72" s="67"/>
      <c r="V72" s="20"/>
      <c r="W72" s="67"/>
    </row>
    <row r="73" spans="1:23" ht="27" customHeight="1" x14ac:dyDescent="0.2">
      <c r="B73" s="134">
        <v>30</v>
      </c>
      <c r="C73" s="135"/>
      <c r="D73" s="135"/>
      <c r="E73" s="29"/>
      <c r="F73" s="121"/>
      <c r="G73" s="31"/>
      <c r="H73" s="187"/>
      <c r="I73" s="32"/>
      <c r="P73" s="12"/>
      <c r="Q73" s="67"/>
      <c r="R73" s="67"/>
      <c r="S73" s="67"/>
      <c r="T73" s="67"/>
      <c r="U73" s="67"/>
      <c r="V73" s="20"/>
      <c r="W73" s="67"/>
    </row>
    <row r="74" spans="1:23" ht="27" customHeight="1" thickBot="1" x14ac:dyDescent="0.25">
      <c r="B74" s="138"/>
      <c r="C74" s="167"/>
      <c r="D74" s="135"/>
      <c r="E74" s="30"/>
      <c r="F74" s="122"/>
      <c r="G74" s="33"/>
      <c r="H74" s="188"/>
      <c r="I74" s="34"/>
      <c r="P74" s="12"/>
      <c r="Q74" s="20"/>
      <c r="R74" s="20"/>
      <c r="S74" s="67"/>
      <c r="T74" s="67"/>
      <c r="U74" s="67"/>
      <c r="V74" s="20"/>
      <c r="W74" s="67"/>
    </row>
    <row r="75" spans="1:23" ht="27" customHeight="1" x14ac:dyDescent="0.2">
      <c r="A75" s="46">
        <f>COUNTA(E75,E77,E79,E81,E83,E85,E87,E89,E91,E93)</f>
        <v>0</v>
      </c>
      <c r="B75" s="134">
        <v>31</v>
      </c>
      <c r="C75" s="135"/>
      <c r="D75" s="135"/>
      <c r="E75" s="29"/>
      <c r="F75" s="123"/>
      <c r="G75" s="31"/>
      <c r="H75" s="187"/>
      <c r="I75" s="32"/>
      <c r="P75" s="68"/>
      <c r="Q75" s="20"/>
      <c r="R75" s="20"/>
      <c r="S75" s="67"/>
      <c r="T75" s="67"/>
      <c r="U75" s="67"/>
      <c r="V75" s="20"/>
      <c r="W75" s="67"/>
    </row>
    <row r="76" spans="1:23" ht="27" customHeight="1" x14ac:dyDescent="0.2">
      <c r="A76" s="66">
        <f>COUNTA(G75:I75,G77:I77,G79:I79,G81:I81,G83:I83,G85:I85,G87:I87,G89:I89,G91:I91,G93:I93)</f>
        <v>0</v>
      </c>
      <c r="B76" s="134"/>
      <c r="C76" s="135"/>
      <c r="D76" s="135"/>
      <c r="E76" s="29"/>
      <c r="F76" s="124"/>
      <c r="G76" s="31"/>
      <c r="H76" s="187"/>
      <c r="I76" s="32"/>
      <c r="P76" s="12"/>
      <c r="Q76" s="20"/>
      <c r="R76" s="20"/>
      <c r="S76" s="67"/>
      <c r="T76" s="67"/>
      <c r="U76" s="67"/>
      <c r="V76" s="20"/>
      <c r="W76" s="67"/>
    </row>
    <row r="77" spans="1:23" ht="27" customHeight="1" x14ac:dyDescent="0.2">
      <c r="B77" s="134">
        <v>32</v>
      </c>
      <c r="C77" s="135"/>
      <c r="D77" s="135"/>
      <c r="E77" s="29"/>
      <c r="F77" s="123"/>
      <c r="G77" s="31"/>
      <c r="H77" s="187"/>
      <c r="I77" s="32"/>
      <c r="P77" s="12"/>
      <c r="Q77" s="20"/>
      <c r="R77" s="20"/>
      <c r="S77" s="67"/>
      <c r="T77" s="67"/>
      <c r="U77" s="67"/>
      <c r="V77" s="67"/>
      <c r="W77" s="20"/>
    </row>
    <row r="78" spans="1:23" ht="27" customHeight="1" x14ac:dyDescent="0.2">
      <c r="B78" s="134"/>
      <c r="C78" s="135"/>
      <c r="D78" s="135"/>
      <c r="E78" s="29"/>
      <c r="F78" s="124"/>
      <c r="G78" s="31"/>
      <c r="H78" s="187"/>
      <c r="I78" s="32"/>
      <c r="P78" s="12"/>
      <c r="Q78" s="67"/>
      <c r="R78" s="67"/>
      <c r="S78" s="67"/>
      <c r="T78" s="67"/>
      <c r="U78" s="67"/>
      <c r="V78" s="20"/>
      <c r="W78" s="67"/>
    </row>
    <row r="79" spans="1:23" ht="27" customHeight="1" x14ac:dyDescent="0.2">
      <c r="B79" s="134">
        <v>33</v>
      </c>
      <c r="C79" s="135"/>
      <c r="D79" s="135"/>
      <c r="E79" s="29"/>
      <c r="F79" s="123"/>
      <c r="G79" s="31"/>
      <c r="H79" s="187"/>
      <c r="I79" s="32"/>
      <c r="P79" s="12"/>
      <c r="Q79" s="20"/>
      <c r="R79" s="20"/>
      <c r="S79" s="67"/>
      <c r="T79" s="67"/>
      <c r="U79" s="67"/>
      <c r="V79" s="20"/>
      <c r="W79" s="67"/>
    </row>
    <row r="80" spans="1:23" ht="27" customHeight="1" x14ac:dyDescent="0.2">
      <c r="B80" s="134"/>
      <c r="C80" s="135"/>
      <c r="D80" s="135"/>
      <c r="E80" s="29"/>
      <c r="F80" s="124"/>
      <c r="G80" s="31"/>
      <c r="H80" s="187"/>
      <c r="I80" s="32"/>
      <c r="P80" s="12"/>
      <c r="Q80" s="20"/>
      <c r="R80" s="20"/>
      <c r="S80" s="67"/>
      <c r="T80" s="67"/>
      <c r="U80" s="20"/>
      <c r="V80" s="67"/>
      <c r="W80" s="67"/>
    </row>
    <row r="81" spans="1:23" ht="27" customHeight="1" x14ac:dyDescent="0.2">
      <c r="B81" s="134">
        <v>34</v>
      </c>
      <c r="C81" s="135"/>
      <c r="D81" s="135"/>
      <c r="E81" s="29"/>
      <c r="F81" s="123"/>
      <c r="G81" s="31"/>
      <c r="H81" s="187"/>
      <c r="I81" s="32"/>
      <c r="P81" s="12"/>
      <c r="Q81" s="20"/>
      <c r="R81" s="20"/>
      <c r="S81" s="67"/>
      <c r="T81" s="67"/>
      <c r="U81" s="67"/>
      <c r="V81" s="20"/>
      <c r="W81" s="67"/>
    </row>
    <row r="82" spans="1:23" ht="27" customHeight="1" x14ac:dyDescent="0.2">
      <c r="B82" s="134"/>
      <c r="C82" s="135"/>
      <c r="D82" s="135"/>
      <c r="E82" s="29"/>
      <c r="F82" s="124"/>
      <c r="G82" s="31"/>
      <c r="H82" s="187"/>
      <c r="I82" s="32"/>
      <c r="P82" s="12"/>
      <c r="Q82" s="20"/>
      <c r="R82" s="20"/>
      <c r="S82" s="67"/>
      <c r="T82" s="67"/>
      <c r="U82" s="67"/>
      <c r="V82" s="20"/>
      <c r="W82" s="67"/>
    </row>
    <row r="83" spans="1:23" ht="27" customHeight="1" x14ac:dyDescent="0.2">
      <c r="B83" s="134">
        <v>35</v>
      </c>
      <c r="C83" s="135"/>
      <c r="D83" s="135"/>
      <c r="E83" s="29"/>
      <c r="F83" s="123"/>
      <c r="G83" s="31"/>
      <c r="H83" s="187"/>
      <c r="I83" s="32"/>
      <c r="P83" s="12"/>
      <c r="Q83" s="20"/>
      <c r="R83" s="20"/>
      <c r="S83" s="67"/>
      <c r="T83" s="67"/>
      <c r="U83" s="67"/>
      <c r="V83" s="67"/>
      <c r="W83" s="67"/>
    </row>
    <row r="84" spans="1:23" ht="27" customHeight="1" x14ac:dyDescent="0.2">
      <c r="B84" s="134"/>
      <c r="C84" s="135"/>
      <c r="D84" s="135"/>
      <c r="E84" s="29"/>
      <c r="F84" s="124"/>
      <c r="G84" s="31"/>
      <c r="H84" s="187"/>
      <c r="I84" s="32"/>
      <c r="P84" s="12"/>
      <c r="Q84" s="20"/>
      <c r="R84" s="20"/>
      <c r="S84" s="20"/>
      <c r="T84" s="20"/>
      <c r="U84" s="67"/>
      <c r="V84" s="67"/>
      <c r="W84" s="67"/>
    </row>
    <row r="85" spans="1:23" ht="27" customHeight="1" x14ac:dyDescent="0.2">
      <c r="B85" s="134">
        <v>36</v>
      </c>
      <c r="C85" s="135"/>
      <c r="D85" s="135"/>
      <c r="E85" s="29"/>
      <c r="F85" s="123"/>
      <c r="G85" s="31"/>
      <c r="H85" s="187"/>
      <c r="I85" s="32"/>
      <c r="P85" s="12"/>
      <c r="Q85" s="20"/>
      <c r="R85" s="20"/>
      <c r="S85" s="20"/>
      <c r="T85" s="20"/>
      <c r="U85" s="67"/>
      <c r="V85" s="20"/>
      <c r="W85" s="67"/>
    </row>
    <row r="86" spans="1:23" ht="27" customHeight="1" x14ac:dyDescent="0.2">
      <c r="B86" s="134"/>
      <c r="C86" s="135"/>
      <c r="D86" s="135"/>
      <c r="E86" s="29"/>
      <c r="F86" s="124"/>
      <c r="G86" s="31"/>
      <c r="H86" s="187"/>
      <c r="I86" s="32"/>
      <c r="P86" s="12"/>
      <c r="Q86" s="20"/>
      <c r="R86" s="20"/>
      <c r="S86" s="67"/>
      <c r="T86" s="67"/>
      <c r="U86" s="67"/>
      <c r="V86" s="67"/>
      <c r="W86" s="67"/>
    </row>
    <row r="87" spans="1:23" ht="27" customHeight="1" x14ac:dyDescent="0.2">
      <c r="B87" s="134">
        <v>37</v>
      </c>
      <c r="C87" s="135"/>
      <c r="D87" s="135"/>
      <c r="E87" s="29"/>
      <c r="F87" s="123"/>
      <c r="G87" s="31"/>
      <c r="H87" s="187"/>
      <c r="I87" s="32"/>
      <c r="P87" s="12"/>
      <c r="Q87" s="20"/>
      <c r="R87" s="20"/>
      <c r="S87" s="67"/>
      <c r="T87" s="67"/>
      <c r="U87" s="67"/>
      <c r="V87" s="20"/>
      <c r="W87" s="67"/>
    </row>
    <row r="88" spans="1:23" ht="27" customHeight="1" x14ac:dyDescent="0.2">
      <c r="B88" s="134"/>
      <c r="C88" s="135"/>
      <c r="D88" s="135"/>
      <c r="E88" s="29"/>
      <c r="F88" s="124"/>
      <c r="G88" s="31"/>
      <c r="H88" s="187"/>
      <c r="I88" s="32"/>
      <c r="P88" s="12"/>
      <c r="Q88" s="67"/>
      <c r="R88" s="67"/>
      <c r="S88" s="67"/>
      <c r="T88" s="67"/>
      <c r="U88" s="20"/>
      <c r="V88" s="67"/>
      <c r="W88" s="67"/>
    </row>
    <row r="89" spans="1:23" ht="27" customHeight="1" x14ac:dyDescent="0.2">
      <c r="B89" s="134">
        <v>38</v>
      </c>
      <c r="C89" s="135"/>
      <c r="D89" s="135"/>
      <c r="E89" s="29"/>
      <c r="F89" s="123"/>
      <c r="G89" s="31"/>
      <c r="H89" s="187"/>
      <c r="I89" s="32"/>
      <c r="P89" s="12"/>
      <c r="Q89" s="20"/>
      <c r="R89" s="20"/>
      <c r="S89" s="67"/>
      <c r="T89" s="67"/>
      <c r="U89" s="67"/>
      <c r="V89" s="20"/>
      <c r="W89" s="67"/>
    </row>
    <row r="90" spans="1:23" ht="27" customHeight="1" x14ac:dyDescent="0.2">
      <c r="B90" s="134"/>
      <c r="C90" s="135"/>
      <c r="D90" s="135"/>
      <c r="E90" s="29"/>
      <c r="F90" s="124"/>
      <c r="G90" s="31"/>
      <c r="H90" s="187"/>
      <c r="I90" s="32"/>
      <c r="P90" s="12"/>
      <c r="Q90" s="67"/>
      <c r="R90" s="67"/>
      <c r="S90" s="67"/>
      <c r="T90" s="67"/>
      <c r="U90" s="67"/>
      <c r="V90" s="20"/>
      <c r="W90" s="67"/>
    </row>
    <row r="91" spans="1:23" ht="27" customHeight="1" x14ac:dyDescent="0.2">
      <c r="B91" s="134">
        <v>39</v>
      </c>
      <c r="C91" s="135"/>
      <c r="D91" s="135"/>
      <c r="E91" s="29"/>
      <c r="F91" s="123"/>
      <c r="G91" s="31"/>
      <c r="H91" s="187"/>
      <c r="I91" s="32"/>
      <c r="P91" s="12"/>
      <c r="Q91" s="20"/>
      <c r="R91" s="20"/>
      <c r="S91" s="67"/>
      <c r="T91" s="67"/>
      <c r="U91" s="67"/>
      <c r="V91" s="20"/>
      <c r="W91" s="67"/>
    </row>
    <row r="92" spans="1:23" ht="27" customHeight="1" x14ac:dyDescent="0.2">
      <c r="B92" s="134"/>
      <c r="C92" s="135"/>
      <c r="D92" s="135"/>
      <c r="E92" s="29"/>
      <c r="F92" s="124"/>
      <c r="G92" s="31"/>
      <c r="H92" s="187"/>
      <c r="I92" s="32"/>
      <c r="P92" s="12"/>
      <c r="Q92" s="67"/>
      <c r="R92" s="67"/>
      <c r="S92" s="67"/>
      <c r="T92" s="67"/>
      <c r="U92" s="67"/>
      <c r="V92" s="20"/>
      <c r="W92" s="67"/>
    </row>
    <row r="93" spans="1:23" ht="27" customHeight="1" x14ac:dyDescent="0.2">
      <c r="B93" s="134">
        <v>40</v>
      </c>
      <c r="C93" s="135"/>
      <c r="D93" s="135"/>
      <c r="E93" s="29"/>
      <c r="F93" s="121"/>
      <c r="G93" s="31"/>
      <c r="H93" s="187"/>
      <c r="I93" s="32"/>
      <c r="P93" s="12"/>
      <c r="Q93" s="67"/>
      <c r="R93" s="67"/>
      <c r="S93" s="67"/>
      <c r="T93" s="67"/>
      <c r="U93" s="67"/>
      <c r="V93" s="20"/>
      <c r="W93" s="67"/>
    </row>
    <row r="94" spans="1:23" ht="27" customHeight="1" thickBot="1" x14ac:dyDescent="0.25">
      <c r="B94" s="138"/>
      <c r="C94" s="167"/>
      <c r="D94" s="135"/>
      <c r="E94" s="30"/>
      <c r="F94" s="122"/>
      <c r="G94" s="33"/>
      <c r="H94" s="188"/>
      <c r="I94" s="34"/>
      <c r="P94" s="12"/>
      <c r="Q94" s="20"/>
      <c r="R94" s="20"/>
      <c r="S94" s="67"/>
      <c r="T94" s="67"/>
      <c r="U94" s="67"/>
      <c r="V94" s="20"/>
      <c r="W94" s="67"/>
    </row>
    <row r="95" spans="1:23" ht="27" customHeight="1" x14ac:dyDescent="0.2">
      <c r="A95" s="46">
        <f>COUNTA(E95,E97,E99,E101,E103,E105,E107,E109,E111,E113)</f>
        <v>0</v>
      </c>
      <c r="B95" s="134">
        <v>41</v>
      </c>
      <c r="C95" s="135"/>
      <c r="D95" s="135"/>
      <c r="E95" s="29"/>
      <c r="F95" s="123"/>
      <c r="G95" s="31"/>
      <c r="H95" s="187"/>
      <c r="I95" s="32"/>
      <c r="P95" s="68"/>
      <c r="Q95" s="20"/>
      <c r="R95" s="20"/>
      <c r="S95" s="67"/>
      <c r="T95" s="67"/>
      <c r="U95" s="67"/>
      <c r="V95" s="20"/>
      <c r="W95" s="67"/>
    </row>
    <row r="96" spans="1:23" ht="27" customHeight="1" x14ac:dyDescent="0.2">
      <c r="A96" s="66">
        <f>COUNTA(G95:I95,G97:I97,G99:I99,G101:I101,G103:I103,G105:I105,G107:I107,G109:I109,G111:I111,G113:I113)</f>
        <v>0</v>
      </c>
      <c r="B96" s="134"/>
      <c r="C96" s="135"/>
      <c r="D96" s="135"/>
      <c r="E96" s="29"/>
      <c r="F96" s="124"/>
      <c r="G96" s="31"/>
      <c r="H96" s="187"/>
      <c r="I96" s="32"/>
      <c r="P96" s="12"/>
      <c r="Q96" s="20"/>
      <c r="R96" s="20"/>
      <c r="S96" s="67"/>
      <c r="T96" s="67"/>
      <c r="U96" s="67"/>
      <c r="V96" s="20"/>
      <c r="W96" s="67"/>
    </row>
    <row r="97" spans="2:23" ht="27" customHeight="1" x14ac:dyDescent="0.2">
      <c r="B97" s="134">
        <v>42</v>
      </c>
      <c r="C97" s="135"/>
      <c r="D97" s="135"/>
      <c r="E97" s="29"/>
      <c r="F97" s="123"/>
      <c r="G97" s="31"/>
      <c r="H97" s="187"/>
      <c r="I97" s="32"/>
      <c r="P97" s="12"/>
      <c r="Q97" s="20"/>
      <c r="R97" s="20"/>
      <c r="S97" s="67"/>
      <c r="T97" s="67"/>
      <c r="U97" s="67"/>
      <c r="V97" s="67"/>
      <c r="W97" s="20"/>
    </row>
    <row r="98" spans="2:23" ht="27" customHeight="1" x14ac:dyDescent="0.2">
      <c r="B98" s="134"/>
      <c r="C98" s="135"/>
      <c r="D98" s="135"/>
      <c r="E98" s="29"/>
      <c r="F98" s="124"/>
      <c r="G98" s="31"/>
      <c r="H98" s="187"/>
      <c r="I98" s="32"/>
      <c r="P98" s="12"/>
      <c r="Q98" s="67"/>
      <c r="R98" s="67"/>
      <c r="S98" s="67"/>
      <c r="T98" s="67"/>
      <c r="U98" s="67"/>
      <c r="V98" s="20"/>
      <c r="W98" s="67"/>
    </row>
    <row r="99" spans="2:23" ht="27" customHeight="1" x14ac:dyDescent="0.2">
      <c r="B99" s="134">
        <v>43</v>
      </c>
      <c r="C99" s="135"/>
      <c r="D99" s="135"/>
      <c r="E99" s="29"/>
      <c r="F99" s="123"/>
      <c r="G99" s="31"/>
      <c r="H99" s="187"/>
      <c r="I99" s="32"/>
      <c r="P99" s="12"/>
      <c r="Q99" s="20"/>
      <c r="R99" s="20"/>
      <c r="S99" s="67"/>
      <c r="T99" s="67"/>
      <c r="U99" s="67"/>
      <c r="V99" s="20"/>
      <c r="W99" s="67"/>
    </row>
    <row r="100" spans="2:23" ht="27" customHeight="1" x14ac:dyDescent="0.2">
      <c r="B100" s="134"/>
      <c r="C100" s="135"/>
      <c r="D100" s="135"/>
      <c r="E100" s="29"/>
      <c r="F100" s="124"/>
      <c r="G100" s="31"/>
      <c r="H100" s="187"/>
      <c r="I100" s="32"/>
      <c r="P100" s="12"/>
      <c r="Q100" s="20"/>
      <c r="R100" s="20"/>
      <c r="S100" s="67"/>
      <c r="T100" s="67"/>
      <c r="U100" s="20"/>
      <c r="V100" s="67"/>
      <c r="W100" s="67"/>
    </row>
    <row r="101" spans="2:23" ht="27" customHeight="1" x14ac:dyDescent="0.2">
      <c r="B101" s="134">
        <v>44</v>
      </c>
      <c r="C101" s="135"/>
      <c r="D101" s="135"/>
      <c r="E101" s="29"/>
      <c r="F101" s="123"/>
      <c r="G101" s="31"/>
      <c r="H101" s="187"/>
      <c r="I101" s="32"/>
      <c r="P101" s="12"/>
      <c r="Q101" s="20"/>
      <c r="R101" s="20"/>
      <c r="S101" s="67"/>
      <c r="T101" s="67"/>
      <c r="U101" s="67"/>
      <c r="V101" s="20"/>
      <c r="W101" s="67"/>
    </row>
    <row r="102" spans="2:23" ht="27" customHeight="1" x14ac:dyDescent="0.2">
      <c r="B102" s="134"/>
      <c r="C102" s="135"/>
      <c r="D102" s="135"/>
      <c r="E102" s="29"/>
      <c r="F102" s="124"/>
      <c r="G102" s="31"/>
      <c r="H102" s="187"/>
      <c r="I102" s="32"/>
      <c r="P102" s="12"/>
      <c r="Q102" s="20"/>
      <c r="R102" s="20"/>
      <c r="S102" s="67"/>
      <c r="T102" s="67"/>
      <c r="U102" s="67"/>
      <c r="V102" s="20"/>
      <c r="W102" s="67"/>
    </row>
    <row r="103" spans="2:23" ht="27" customHeight="1" x14ac:dyDescent="0.2">
      <c r="B103" s="134">
        <v>45</v>
      </c>
      <c r="C103" s="135"/>
      <c r="D103" s="135"/>
      <c r="E103" s="29"/>
      <c r="F103" s="123"/>
      <c r="G103" s="31"/>
      <c r="H103" s="187"/>
      <c r="I103" s="32"/>
      <c r="P103" s="12"/>
      <c r="Q103" s="20"/>
      <c r="R103" s="20"/>
      <c r="S103" s="67"/>
      <c r="T103" s="67"/>
      <c r="U103" s="67"/>
      <c r="V103" s="67"/>
      <c r="W103" s="67"/>
    </row>
    <row r="104" spans="2:23" ht="27" customHeight="1" x14ac:dyDescent="0.2">
      <c r="B104" s="134"/>
      <c r="C104" s="135"/>
      <c r="D104" s="135"/>
      <c r="E104" s="29"/>
      <c r="F104" s="124"/>
      <c r="G104" s="31"/>
      <c r="H104" s="187"/>
      <c r="I104" s="32"/>
      <c r="P104" s="12"/>
      <c r="Q104" s="20"/>
      <c r="R104" s="20"/>
      <c r="S104" s="20"/>
      <c r="T104" s="20"/>
      <c r="U104" s="67"/>
      <c r="V104" s="67"/>
      <c r="W104" s="67"/>
    </row>
    <row r="105" spans="2:23" ht="27" customHeight="1" x14ac:dyDescent="0.2">
      <c r="B105" s="134">
        <v>46</v>
      </c>
      <c r="C105" s="135"/>
      <c r="D105" s="135"/>
      <c r="E105" s="29"/>
      <c r="F105" s="123"/>
      <c r="G105" s="31"/>
      <c r="H105" s="187"/>
      <c r="I105" s="32"/>
      <c r="Q105" s="20"/>
      <c r="R105" s="20"/>
      <c r="S105" s="20"/>
      <c r="T105" s="20"/>
      <c r="U105" s="67"/>
      <c r="V105" s="20"/>
      <c r="W105" s="67"/>
    </row>
    <row r="106" spans="2:23" ht="27" customHeight="1" x14ac:dyDescent="0.2">
      <c r="B106" s="134"/>
      <c r="C106" s="135"/>
      <c r="D106" s="135"/>
      <c r="E106" s="29"/>
      <c r="F106" s="124"/>
      <c r="G106" s="31"/>
      <c r="H106" s="187"/>
      <c r="I106" s="32"/>
      <c r="V106" s="67"/>
      <c r="W106" s="67"/>
    </row>
    <row r="107" spans="2:23" ht="27" customHeight="1" x14ac:dyDescent="0.2">
      <c r="B107" s="134">
        <v>47</v>
      </c>
      <c r="C107" s="135"/>
      <c r="D107" s="135"/>
      <c r="E107" s="29"/>
      <c r="F107" s="123"/>
      <c r="G107" s="31"/>
      <c r="H107" s="187"/>
      <c r="I107" s="32"/>
      <c r="V107" s="20"/>
      <c r="W107" s="67"/>
    </row>
    <row r="108" spans="2:23" ht="27" customHeight="1" x14ac:dyDescent="0.2">
      <c r="B108" s="134"/>
      <c r="C108" s="135"/>
      <c r="D108" s="135"/>
      <c r="E108" s="29"/>
      <c r="F108" s="124"/>
      <c r="G108" s="31"/>
      <c r="H108" s="187"/>
      <c r="I108" s="32"/>
      <c r="V108" s="67"/>
      <c r="W108" s="67"/>
    </row>
    <row r="109" spans="2:23" ht="27" customHeight="1" x14ac:dyDescent="0.2">
      <c r="B109" s="134">
        <v>48</v>
      </c>
      <c r="C109" s="135"/>
      <c r="D109" s="135"/>
      <c r="E109" s="29"/>
      <c r="F109" s="123"/>
      <c r="G109" s="31"/>
      <c r="H109" s="187"/>
      <c r="I109" s="32"/>
      <c r="V109" s="20"/>
      <c r="W109" s="67"/>
    </row>
    <row r="110" spans="2:23" ht="27" customHeight="1" x14ac:dyDescent="0.2">
      <c r="B110" s="134"/>
      <c r="C110" s="135"/>
      <c r="D110" s="135"/>
      <c r="E110" s="29"/>
      <c r="F110" s="124"/>
      <c r="G110" s="31"/>
      <c r="H110" s="187"/>
      <c r="I110" s="32"/>
      <c r="V110" s="20"/>
      <c r="W110" s="67"/>
    </row>
    <row r="111" spans="2:23" ht="27" customHeight="1" x14ac:dyDescent="0.2">
      <c r="B111" s="134">
        <v>49</v>
      </c>
      <c r="C111" s="135"/>
      <c r="D111" s="135"/>
      <c r="E111" s="29"/>
      <c r="F111" s="123"/>
      <c r="G111" s="31"/>
      <c r="H111" s="187"/>
      <c r="I111" s="32"/>
      <c r="V111" s="20"/>
      <c r="W111" s="67"/>
    </row>
    <row r="112" spans="2:23" ht="27" customHeight="1" x14ac:dyDescent="0.2">
      <c r="B112" s="134"/>
      <c r="C112" s="135"/>
      <c r="D112" s="135"/>
      <c r="E112" s="29"/>
      <c r="F112" s="124"/>
      <c r="G112" s="31"/>
      <c r="H112" s="187"/>
      <c r="I112" s="32"/>
      <c r="V112" s="20"/>
      <c r="W112" s="67"/>
    </row>
    <row r="113" spans="2:23" ht="27" customHeight="1" x14ac:dyDescent="0.2">
      <c r="B113" s="134">
        <v>50</v>
      </c>
      <c r="C113" s="135"/>
      <c r="D113" s="135"/>
      <c r="E113" s="29"/>
      <c r="F113" s="121"/>
      <c r="G113" s="31"/>
      <c r="H113" s="187"/>
      <c r="I113" s="32"/>
      <c r="V113" s="20"/>
      <c r="W113" s="67"/>
    </row>
    <row r="114" spans="2:23" ht="27" customHeight="1" thickBot="1" x14ac:dyDescent="0.25">
      <c r="B114" s="138"/>
      <c r="C114" s="167"/>
      <c r="D114" s="135"/>
      <c r="E114" s="30"/>
      <c r="F114" s="122"/>
      <c r="G114" s="33"/>
      <c r="H114" s="188"/>
      <c r="I114" s="34"/>
      <c r="V114" s="20"/>
      <c r="W114" s="67"/>
    </row>
    <row r="115" spans="2:23" ht="20.25" customHeight="1" x14ac:dyDescent="0.2"/>
    <row r="116" spans="2:23" ht="20.25" customHeight="1" x14ac:dyDescent="0.2"/>
    <row r="117" spans="2:23" ht="20.25" customHeight="1" x14ac:dyDescent="0.2"/>
  </sheetData>
  <sheetProtection algorithmName="SHA-512" hashValue="TFhxlFIh1yTy0ca9DQpqWR+BIQUNE89FCHt1OkmqOQOCMZOo7L2CHzEyDy/13pHrg8zByAKc/76bH13bb0iEug==" saltValue="1aD2nz7b8YSosErAb79iEQ==" spinCount="100000" sheet="1" objects="1" scenarios="1"/>
  <mergeCells count="226">
    <mergeCell ref="P3:T9"/>
    <mergeCell ref="B101:B102"/>
    <mergeCell ref="C101:C102"/>
    <mergeCell ref="D101:D102"/>
    <mergeCell ref="B103:B104"/>
    <mergeCell ref="C103:C104"/>
    <mergeCell ref="D103:D104"/>
    <mergeCell ref="B91:B92"/>
    <mergeCell ref="C91:C92"/>
    <mergeCell ref="D91:D92"/>
    <mergeCell ref="B99:B100"/>
    <mergeCell ref="C99:C100"/>
    <mergeCell ref="D99:D100"/>
    <mergeCell ref="B95:B96"/>
    <mergeCell ref="C95:C96"/>
    <mergeCell ref="D95:D96"/>
    <mergeCell ref="D93:D94"/>
    <mergeCell ref="D97:D98"/>
    <mergeCell ref="B79:B80"/>
    <mergeCell ref="C79:C80"/>
    <mergeCell ref="D79:D80"/>
    <mergeCell ref="B81:B82"/>
    <mergeCell ref="C81:C82"/>
    <mergeCell ref="D81:D82"/>
    <mergeCell ref="B113:B114"/>
    <mergeCell ref="C113:C114"/>
    <mergeCell ref="D113:D114"/>
    <mergeCell ref="B109:B110"/>
    <mergeCell ref="C109:C110"/>
    <mergeCell ref="D109:D110"/>
    <mergeCell ref="B111:B112"/>
    <mergeCell ref="C111:C112"/>
    <mergeCell ref="D111:D112"/>
    <mergeCell ref="B105:B106"/>
    <mergeCell ref="C105:C106"/>
    <mergeCell ref="D105:D106"/>
    <mergeCell ref="B107:B108"/>
    <mergeCell ref="C107:C108"/>
    <mergeCell ref="D107:D108"/>
    <mergeCell ref="B75:B76"/>
    <mergeCell ref="C75:C76"/>
    <mergeCell ref="D75:D76"/>
    <mergeCell ref="B77:B78"/>
    <mergeCell ref="C77:C78"/>
    <mergeCell ref="D77:D78"/>
    <mergeCell ref="B97:B98"/>
    <mergeCell ref="C97:C98"/>
    <mergeCell ref="B83:B84"/>
    <mergeCell ref="C83:C84"/>
    <mergeCell ref="D83:D84"/>
    <mergeCell ref="B85:B86"/>
    <mergeCell ref="C85:C86"/>
    <mergeCell ref="D85:D86"/>
    <mergeCell ref="B87:B88"/>
    <mergeCell ref="C87:C88"/>
    <mergeCell ref="B93:B94"/>
    <mergeCell ref="C93:C94"/>
    <mergeCell ref="D87:D88"/>
    <mergeCell ref="B89:B90"/>
    <mergeCell ref="C89:C90"/>
    <mergeCell ref="D89:D90"/>
    <mergeCell ref="B71:B72"/>
    <mergeCell ref="C71:C72"/>
    <mergeCell ref="D71:D72"/>
    <mergeCell ref="B73:B74"/>
    <mergeCell ref="C73:C74"/>
    <mergeCell ref="D73:D74"/>
    <mergeCell ref="B67:B68"/>
    <mergeCell ref="C67:C68"/>
    <mergeCell ref="D67:D68"/>
    <mergeCell ref="B69:B70"/>
    <mergeCell ref="C69:C70"/>
    <mergeCell ref="D69:D70"/>
    <mergeCell ref="B63:B64"/>
    <mergeCell ref="C63:C64"/>
    <mergeCell ref="D63:D64"/>
    <mergeCell ref="B57:B58"/>
    <mergeCell ref="B65:B66"/>
    <mergeCell ref="C65:C66"/>
    <mergeCell ref="D65:D66"/>
    <mergeCell ref="B59:B60"/>
    <mergeCell ref="C59:C60"/>
    <mergeCell ref="D59:D60"/>
    <mergeCell ref="B61:B62"/>
    <mergeCell ref="C61:C62"/>
    <mergeCell ref="D61:D62"/>
    <mergeCell ref="C57:C58"/>
    <mergeCell ref="D57:D58"/>
    <mergeCell ref="B53:B54"/>
    <mergeCell ref="C53:C54"/>
    <mergeCell ref="D53:D54"/>
    <mergeCell ref="B51:B52"/>
    <mergeCell ref="C51:C52"/>
    <mergeCell ref="D51:D52"/>
    <mergeCell ref="B55:B56"/>
    <mergeCell ref="C55:C56"/>
    <mergeCell ref="D55:D56"/>
    <mergeCell ref="B35:B36"/>
    <mergeCell ref="C35:C36"/>
    <mergeCell ref="D35:D36"/>
    <mergeCell ref="B49:B50"/>
    <mergeCell ref="C49:C50"/>
    <mergeCell ref="B43:B44"/>
    <mergeCell ref="C43:C44"/>
    <mergeCell ref="D43:D44"/>
    <mergeCell ref="D49:D50"/>
    <mergeCell ref="D41:D42"/>
    <mergeCell ref="B45:B46"/>
    <mergeCell ref="C45:C46"/>
    <mergeCell ref="D45:D46"/>
    <mergeCell ref="B47:B48"/>
    <mergeCell ref="C47:C48"/>
    <mergeCell ref="D47:D48"/>
    <mergeCell ref="B37:B38"/>
    <mergeCell ref="C37:C38"/>
    <mergeCell ref="D37:D38"/>
    <mergeCell ref="B39:B40"/>
    <mergeCell ref="C39:C40"/>
    <mergeCell ref="D39:D40"/>
    <mergeCell ref="B41:B42"/>
    <mergeCell ref="C41:C42"/>
    <mergeCell ref="B31:B32"/>
    <mergeCell ref="C31:C32"/>
    <mergeCell ref="D31:D32"/>
    <mergeCell ref="B33:B34"/>
    <mergeCell ref="B21:B22"/>
    <mergeCell ref="C21:C22"/>
    <mergeCell ref="D21:D22"/>
    <mergeCell ref="B23:B24"/>
    <mergeCell ref="C23:C24"/>
    <mergeCell ref="D23:D24"/>
    <mergeCell ref="B25:B26"/>
    <mergeCell ref="C25:C26"/>
    <mergeCell ref="D25:D26"/>
    <mergeCell ref="B27:B28"/>
    <mergeCell ref="C27:C28"/>
    <mergeCell ref="D27:D28"/>
    <mergeCell ref="B29:B30"/>
    <mergeCell ref="C29:C30"/>
    <mergeCell ref="D29:D30"/>
    <mergeCell ref="C33:C34"/>
    <mergeCell ref="D33:D34"/>
    <mergeCell ref="B17:B18"/>
    <mergeCell ref="C17:C18"/>
    <mergeCell ref="D17:D18"/>
    <mergeCell ref="B19:B20"/>
    <mergeCell ref="C19:C20"/>
    <mergeCell ref="D19:D20"/>
    <mergeCell ref="D15:D16"/>
    <mergeCell ref="B8:C8"/>
    <mergeCell ref="B13:B14"/>
    <mergeCell ref="C13:C14"/>
    <mergeCell ref="D13:D14"/>
    <mergeCell ref="B11:B12"/>
    <mergeCell ref="C11:C12"/>
    <mergeCell ref="D11:D12"/>
    <mergeCell ref="B1:F1"/>
    <mergeCell ref="D3:E3"/>
    <mergeCell ref="F3:G3"/>
    <mergeCell ref="G12:I12"/>
    <mergeCell ref="F15:F16"/>
    <mergeCell ref="F13:F14"/>
    <mergeCell ref="B15:B16"/>
    <mergeCell ref="C15:C16"/>
    <mergeCell ref="H3:I3"/>
    <mergeCell ref="B5:B6"/>
    <mergeCell ref="D5:E5"/>
    <mergeCell ref="B4:C4"/>
    <mergeCell ref="D4:E4"/>
    <mergeCell ref="F4:G4"/>
    <mergeCell ref="H4:I4"/>
    <mergeCell ref="G1:I1"/>
    <mergeCell ref="G11:I11"/>
    <mergeCell ref="G5:I5"/>
    <mergeCell ref="B3:C3"/>
    <mergeCell ref="F11:F12"/>
    <mergeCell ref="D6:G6"/>
    <mergeCell ref="F17:F18"/>
    <mergeCell ref="F19:F20"/>
    <mergeCell ref="F21:F22"/>
    <mergeCell ref="F23:F24"/>
    <mergeCell ref="F25:F26"/>
    <mergeCell ref="F27:F28"/>
    <mergeCell ref="F29:F30"/>
    <mergeCell ref="F31:F32"/>
    <mergeCell ref="F33:F34"/>
    <mergeCell ref="F55:F56"/>
    <mergeCell ref="F57:F58"/>
    <mergeCell ref="F59:F60"/>
    <mergeCell ref="F61:F62"/>
    <mergeCell ref="F63:F64"/>
    <mergeCell ref="F65:F66"/>
    <mergeCell ref="F67:F68"/>
    <mergeCell ref="F69:F70"/>
    <mergeCell ref="F35:F36"/>
    <mergeCell ref="F37:F38"/>
    <mergeCell ref="F39:F40"/>
    <mergeCell ref="F41:F42"/>
    <mergeCell ref="F43:F44"/>
    <mergeCell ref="F45:F46"/>
    <mergeCell ref="F47:F48"/>
    <mergeCell ref="F49:F50"/>
    <mergeCell ref="F51:F52"/>
    <mergeCell ref="F53:F54"/>
    <mergeCell ref="F113:F114"/>
    <mergeCell ref="F101:F102"/>
    <mergeCell ref="F103:F104"/>
    <mergeCell ref="F105:F106"/>
    <mergeCell ref="F107:F108"/>
    <mergeCell ref="F109:F110"/>
    <mergeCell ref="F111:F112"/>
    <mergeCell ref="F71:F72"/>
    <mergeCell ref="F73:F74"/>
    <mergeCell ref="F75:F76"/>
    <mergeCell ref="F93:F94"/>
    <mergeCell ref="F95:F96"/>
    <mergeCell ref="F97:F98"/>
    <mergeCell ref="F89:F90"/>
    <mergeCell ref="F91:F92"/>
    <mergeCell ref="F99:F100"/>
    <mergeCell ref="F77:F78"/>
    <mergeCell ref="F79:F80"/>
    <mergeCell ref="F81:F82"/>
    <mergeCell ref="F83:F84"/>
    <mergeCell ref="F85:F86"/>
    <mergeCell ref="F87:F88"/>
  </mergeCells>
  <phoneticPr fontId="1"/>
  <dataValidations count="10">
    <dataValidation type="whole" imeMode="halfAlpha" allowBlank="1" showInputMessage="1" showErrorMessage="1" sqref="D15:D114" xr:uid="{00000000-0002-0000-0100-000000000000}">
      <formula1>1</formula1>
      <formula2>9999</formula2>
    </dataValidation>
    <dataValidation imeMode="halfKatakana" allowBlank="1" showInputMessage="1" showErrorMessage="1" sqref="E78 E114 E96 E112 E110 E108 E106 E104 E102 E100 E98 E34 E74 E56 E72 E70 E68 E66 E64 E62 E60 H4:I4 E16 E32 E30 E28 E26 E24 E22 E20 E18 E58 E54 E36 E52 E50 E48 E46 E44 E42 E40 E38 E94 E76 E92 E90 E88 E86 E84 E82 E80" xr:uid="{00000000-0002-0000-0100-000001000000}"/>
    <dataValidation type="whole" allowBlank="1" showInputMessage="1" showErrorMessage="1" sqref="G14 G16 G18 G20 G22 G24 G26 G28 G30 G32 G34 G36 G38 G40 G42 G44 G46 G48 G50 G52 G54 G56 G58 G60 G62 G64 G66 G68 G70 G72 G74 G76 G78 G80 G82 G84 G86 G88 G90 G92 G94 G96 G98 G100 G102 G104 G106 G108 G110 G112 G114" xr:uid="{00000000-0002-0000-0100-000002000000}">
      <formula1>100</formula1>
      <formula2>999999</formula2>
    </dataValidation>
    <dataValidation type="list" allowBlank="1" showInputMessage="1" showErrorMessage="1" sqref="C13:C14" xr:uid="{00000000-0002-0000-0100-000003000000}">
      <formula1>$Q$12:$S$12</formula1>
    </dataValidation>
    <dataValidation type="whole" allowBlank="1" showInputMessage="1" showErrorMessage="1" sqref="F13" xr:uid="{00000000-0002-0000-0100-000004000000}">
      <formula1>1</formula1>
      <formula2>99</formula2>
    </dataValidation>
    <dataValidation type="list" allowBlank="1" showInputMessage="1" showErrorMessage="1" sqref="B4:C4" xr:uid="{00000000-0002-0000-0100-000005000000}">
      <formula1>"小学生,中学生"</formula1>
    </dataValidation>
    <dataValidation type="list" allowBlank="1" showInputMessage="1" showErrorMessage="1" sqref="F15:F114" xr:uid="{00000000-0002-0000-0100-000006000000}">
      <formula1>"1,2,3,4,5,6,"</formula1>
    </dataValidation>
    <dataValidation type="list" allowBlank="1" showInputMessage="1" showErrorMessage="1" sqref="C15:C114" xr:uid="{00000000-0002-0000-0100-000007000000}">
      <formula1>$L$11:$O$11</formula1>
    </dataValidation>
    <dataValidation type="list" allowBlank="1" showInputMessage="1" showErrorMessage="1" sqref="G15:H15 G17:H17 G19:H19 G21:H21 G23:H23 G25:H25 G27:H27 G29:H29 G31:H31 G33:H33 G35:H35 G37:H37 G39:H39 G41:H41 G43:H43 G45:H45 G47:H47 G49:H49 G51:H51 G53:H53 G55:H55 G57:H57 G59:H59 G61:H61 G63:H63 G65:H65 G67:H67 G69:H69 G71:H71 G73:H73 G75:H75 G77:H77 G79:H79 G81:H81 G83:H83 G85:H85 G87:H87 G89:H89 G91:H91 G93:H93 G95:H95 G97:H97 G99:H99 G101:H101 G103:H103 G105:H105 G107:H107 G109:H109 G111:H111 G113:H113" xr:uid="{00000000-0002-0000-0100-000008000000}">
      <formula1>INDIRECT($C15)</formula1>
    </dataValidation>
    <dataValidation type="list" allowBlank="1" showInputMessage="1" showErrorMessage="1" sqref="G13:I13 I111 I109 I107 I105 I103 I101 I99 I97 I95 I93 I91 I89 I87 I85 I83 I81 I79 I77 I75 I73 I71 I69 I67 I65 I63 I61 I59 I57 I55 I53 I51 I49 I47 I45 I43 I41 I39 I37 I35 I33 I31 I29 I27 I25 I23 I21 I19 I17 I15 I113" xr:uid="{00000000-0002-0000-0100-000009000000}">
      <formula1>$P$13:$P$27</formula1>
    </dataValidation>
  </dataValidations>
  <pageMargins left="0.28000000000000003" right="0.32" top="0.37" bottom="0.25" header="0.3" footer="0.2"/>
  <pageSetup paperSize="9" orientation="portrait" r:id="rId1"/>
  <ignoredErrors>
    <ignoredError sqref="A16" formulaRange="1"/>
    <ignoredError sqref="B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sheetPr>
  <dimension ref="A1:Y70"/>
  <sheetViews>
    <sheetView zoomScaleNormal="100" zoomScaleSheetLayoutView="80" workbookViewId="0">
      <selection activeCell="G6" sqref="G6"/>
    </sheetView>
  </sheetViews>
  <sheetFormatPr defaultRowHeight="13" x14ac:dyDescent="0.2"/>
  <cols>
    <col min="1" max="1" width="2.08984375" customWidth="1"/>
    <col min="2" max="2" width="12.26953125" customWidth="1"/>
    <col min="3" max="3" width="16.6328125" customWidth="1"/>
    <col min="4" max="4" width="7" style="1" customWidth="1"/>
    <col min="5" max="5" width="16.90625" customWidth="1"/>
    <col min="6" max="6" width="7" style="1" customWidth="1"/>
    <col min="7" max="7" width="16.90625" customWidth="1"/>
    <col min="8" max="8" width="7" style="1" customWidth="1"/>
    <col min="9" max="9" width="16.90625" customWidth="1"/>
    <col min="10" max="17" width="4.6328125" hidden="1" customWidth="1"/>
    <col min="18" max="18" width="0.90625" customWidth="1"/>
    <col min="19" max="19" width="8.81640625" customWidth="1"/>
    <col min="20" max="20" width="10.54296875" customWidth="1"/>
    <col min="21" max="21" width="9" customWidth="1"/>
  </cols>
  <sheetData>
    <row r="1" spans="2:25" ht="25.5" customHeight="1" thickBot="1" x14ac:dyDescent="0.25">
      <c r="B1" s="125" t="str">
        <f>個人種目申込一覧表!B1</f>
        <v>第41回諏訪地方ジュニア陸上競技大会</v>
      </c>
      <c r="C1" s="125"/>
      <c r="D1" s="125"/>
      <c r="E1" s="125"/>
      <c r="F1" s="125"/>
      <c r="G1" s="1" t="s">
        <v>10</v>
      </c>
      <c r="H1" s="177" t="str">
        <f>個人種目申込一覧表!G1</f>
        <v>個人種目申込一覧表／諏訪陸上競技協会</v>
      </c>
      <c r="I1" s="177"/>
    </row>
    <row r="2" spans="2:25" ht="8.25" customHeight="1" thickTop="1" thickBot="1" x14ac:dyDescent="0.25">
      <c r="B2" s="1"/>
      <c r="C2" s="1"/>
      <c r="G2" s="1"/>
      <c r="I2" s="1"/>
    </row>
    <row r="3" spans="2:25" ht="25.5" customHeight="1" thickTop="1" thickBot="1" x14ac:dyDescent="0.25">
      <c r="B3" s="3" t="s">
        <v>33</v>
      </c>
      <c r="G3" s="116" t="s">
        <v>98</v>
      </c>
      <c r="H3" s="117"/>
      <c r="I3" s="118"/>
      <c r="L3" s="14"/>
      <c r="M3" s="14"/>
      <c r="N3" s="14"/>
      <c r="O3" s="14"/>
      <c r="P3" s="14"/>
      <c r="Q3" s="14"/>
      <c r="R3" s="14"/>
      <c r="S3" s="178" t="s">
        <v>76</v>
      </c>
      <c r="T3" s="179"/>
      <c r="U3" s="179"/>
      <c r="V3" s="179"/>
      <c r="W3" s="179"/>
      <c r="X3" s="180"/>
    </row>
    <row r="4" spans="2:25" ht="6" customHeight="1" thickTop="1" thickBot="1" x14ac:dyDescent="0.25">
      <c r="L4" s="14"/>
      <c r="M4" s="14"/>
      <c r="N4" s="14"/>
      <c r="O4" s="14"/>
      <c r="P4" s="14"/>
      <c r="Q4" s="14"/>
      <c r="R4" s="14"/>
      <c r="S4" s="181"/>
      <c r="T4" s="182"/>
      <c r="U4" s="182"/>
      <c r="V4" s="182"/>
      <c r="W4" s="182"/>
      <c r="X4" s="183"/>
    </row>
    <row r="5" spans="2:25" ht="27" customHeight="1" x14ac:dyDescent="0.2">
      <c r="C5" s="2" t="s">
        <v>12</v>
      </c>
      <c r="D5"/>
      <c r="E5" s="2" t="s">
        <v>17</v>
      </c>
      <c r="G5" s="115" t="s">
        <v>97</v>
      </c>
      <c r="I5" s="2" t="s">
        <v>13</v>
      </c>
      <c r="L5" s="14"/>
      <c r="M5" s="14"/>
      <c r="N5" s="14"/>
      <c r="O5" s="14"/>
      <c r="P5" s="14"/>
      <c r="Q5" s="14"/>
      <c r="R5" s="14"/>
      <c r="S5" s="181"/>
      <c r="T5" s="182"/>
      <c r="U5" s="182"/>
      <c r="V5" s="182"/>
      <c r="W5" s="182"/>
      <c r="X5" s="183"/>
    </row>
    <row r="6" spans="2:25" ht="27" customHeight="1" thickBot="1" x14ac:dyDescent="0.25">
      <c r="C6" s="19">
        <f>COUNTA(E10,E15,E20,E25,E30,E35,E40,E45,E50,E55,E60,E65)</f>
        <v>0</v>
      </c>
      <c r="D6"/>
      <c r="E6" s="18">
        <f>SUM(K10+K15+K20+K25+K30+K35+K40+K45+K50+K55+K60+K65)</f>
        <v>0</v>
      </c>
      <c r="G6" s="114"/>
      <c r="I6" s="4">
        <f>C6*G6</f>
        <v>0</v>
      </c>
      <c r="L6" s="14"/>
      <c r="M6" s="14"/>
      <c r="N6" s="14"/>
      <c r="O6" s="14"/>
      <c r="P6" s="14"/>
      <c r="Q6" s="14"/>
      <c r="R6" s="14"/>
      <c r="S6" s="181"/>
      <c r="T6" s="182"/>
      <c r="U6" s="182"/>
      <c r="V6" s="182"/>
      <c r="W6" s="182"/>
      <c r="X6" s="183"/>
    </row>
    <row r="7" spans="2:25" ht="6" customHeight="1" thickBot="1" x14ac:dyDescent="0.25">
      <c r="L7" s="11"/>
      <c r="M7" s="11"/>
      <c r="N7" s="11"/>
      <c r="O7" s="11"/>
      <c r="P7" s="11"/>
      <c r="Q7" s="11"/>
      <c r="R7" s="11"/>
      <c r="S7" s="181"/>
      <c r="T7" s="182"/>
      <c r="U7" s="182"/>
      <c r="V7" s="182"/>
      <c r="W7" s="182"/>
      <c r="X7" s="183"/>
    </row>
    <row r="8" spans="2:25" ht="36" customHeight="1" thickBot="1" x14ac:dyDescent="0.25">
      <c r="D8" s="5" t="s">
        <v>18</v>
      </c>
      <c r="E8" s="6" t="s">
        <v>11</v>
      </c>
      <c r="F8" s="7" t="s">
        <v>18</v>
      </c>
      <c r="G8" s="6" t="s">
        <v>11</v>
      </c>
      <c r="H8" s="7" t="s">
        <v>18</v>
      </c>
      <c r="I8" s="8" t="s">
        <v>11</v>
      </c>
      <c r="L8" s="11"/>
      <c r="M8" s="11"/>
      <c r="N8" s="11"/>
      <c r="O8" s="11"/>
      <c r="P8" s="11"/>
      <c r="Q8" s="11"/>
      <c r="R8" s="11"/>
      <c r="S8" s="184"/>
      <c r="T8" s="185"/>
      <c r="U8" s="185"/>
      <c r="V8" s="185"/>
      <c r="W8" s="185"/>
      <c r="X8" s="186"/>
    </row>
    <row r="9" spans="2:25" ht="6" customHeight="1" thickBot="1" x14ac:dyDescent="0.25">
      <c r="B9" s="9"/>
      <c r="C9" s="9"/>
      <c r="D9" s="10"/>
      <c r="F9" s="10"/>
      <c r="H9" s="10"/>
    </row>
    <row r="10" spans="2:25" ht="27" customHeight="1" x14ac:dyDescent="0.2">
      <c r="B10" s="15" t="s">
        <v>20</v>
      </c>
      <c r="C10" s="16" t="s">
        <v>21</v>
      </c>
      <c r="D10" s="86"/>
      <c r="E10" s="73"/>
      <c r="F10" s="87"/>
      <c r="G10" s="73"/>
      <c r="H10" s="87"/>
      <c r="I10" s="74"/>
      <c r="K10">
        <f>COUNTA(E10,G10,I10,E12,G12,I12)</f>
        <v>0</v>
      </c>
      <c r="L10" s="1"/>
      <c r="M10" s="1" t="s">
        <v>49</v>
      </c>
      <c r="N10" s="1" t="s">
        <v>51</v>
      </c>
      <c r="O10" t="s">
        <v>69</v>
      </c>
      <c r="P10" s="1"/>
      <c r="Q10" s="1">
        <v>800</v>
      </c>
      <c r="S10" s="26" t="s">
        <v>86</v>
      </c>
    </row>
    <row r="11" spans="2:25" ht="27" customHeight="1" thickBot="1" x14ac:dyDescent="0.25">
      <c r="B11" s="90" t="s">
        <v>84</v>
      </c>
      <c r="C11" s="72" t="s">
        <v>77</v>
      </c>
      <c r="D11" s="75"/>
      <c r="E11" s="76"/>
      <c r="F11" s="77"/>
      <c r="G11" s="76"/>
      <c r="H11" s="77"/>
      <c r="I11" s="78"/>
      <c r="L11" s="1"/>
      <c r="M11" s="1"/>
      <c r="N11" s="1"/>
      <c r="O11" s="1"/>
      <c r="P11" s="1"/>
      <c r="Q11" s="1">
        <v>500</v>
      </c>
      <c r="S11" s="26" t="s">
        <v>87</v>
      </c>
      <c r="W11" s="91"/>
      <c r="X11" s="92"/>
      <c r="Y11" s="92"/>
    </row>
    <row r="12" spans="2:25" ht="27" customHeight="1" x14ac:dyDescent="0.2">
      <c r="B12" s="101"/>
      <c r="C12" s="17" t="s">
        <v>19</v>
      </c>
      <c r="D12" s="88"/>
      <c r="E12" s="79"/>
      <c r="F12" s="89"/>
      <c r="G12" s="79"/>
      <c r="H12" s="89"/>
      <c r="I12" s="80"/>
      <c r="K12" s="1"/>
      <c r="L12" s="1"/>
      <c r="M12" s="1"/>
      <c r="N12" s="1"/>
      <c r="O12" s="1"/>
      <c r="P12" s="1"/>
      <c r="Q12" s="1"/>
      <c r="R12" s="1"/>
      <c r="S12" s="13"/>
      <c r="W12" s="92"/>
      <c r="X12" s="92"/>
      <c r="Y12" s="92"/>
    </row>
    <row r="13" spans="2:25" ht="27" customHeight="1" thickBot="1" x14ac:dyDescent="0.25">
      <c r="B13" s="42"/>
      <c r="C13" s="85"/>
      <c r="D13" s="81"/>
      <c r="E13" s="82"/>
      <c r="F13" s="83"/>
      <c r="G13" s="82"/>
      <c r="H13" s="83"/>
      <c r="I13" s="84"/>
      <c r="L13" s="1"/>
      <c r="M13" s="1"/>
      <c r="N13" s="20"/>
      <c r="O13" s="1"/>
      <c r="P13" s="1"/>
      <c r="Q13" s="1"/>
      <c r="R13" s="1"/>
    </row>
    <row r="14" spans="2:25" ht="6" customHeight="1" thickBot="1" x14ac:dyDescent="0.25"/>
    <row r="15" spans="2:25" ht="27" customHeight="1" x14ac:dyDescent="0.2">
      <c r="B15" s="15" t="s">
        <v>20</v>
      </c>
      <c r="C15" s="16" t="s">
        <v>21</v>
      </c>
      <c r="D15" s="86"/>
      <c r="E15" s="73"/>
      <c r="F15" s="87"/>
      <c r="G15" s="73"/>
      <c r="H15" s="87"/>
      <c r="I15" s="74"/>
      <c r="K15">
        <f>COUNTA(E15,G15,I15,E17,G17,I17)</f>
        <v>0</v>
      </c>
      <c r="S15" s="26"/>
    </row>
    <row r="16" spans="2:25" ht="27" customHeight="1" thickBot="1" x14ac:dyDescent="0.25">
      <c r="B16" s="90" t="s">
        <v>85</v>
      </c>
      <c r="C16" s="72" t="s">
        <v>77</v>
      </c>
      <c r="D16" s="75"/>
      <c r="E16" s="76"/>
      <c r="F16" s="77"/>
      <c r="G16" s="76"/>
      <c r="H16" s="77"/>
      <c r="I16" s="78"/>
      <c r="S16" s="26"/>
    </row>
    <row r="17" spans="1:24" ht="27" customHeight="1" x14ac:dyDescent="0.2">
      <c r="B17" s="101"/>
      <c r="C17" s="17" t="s">
        <v>19</v>
      </c>
      <c r="D17" s="88"/>
      <c r="E17" s="79"/>
      <c r="F17" s="89"/>
      <c r="G17" s="79"/>
      <c r="H17" s="89"/>
      <c r="I17" s="80"/>
    </row>
    <row r="18" spans="1:24" ht="27" customHeight="1" thickBot="1" x14ac:dyDescent="0.25">
      <c r="B18" s="42"/>
      <c r="C18" s="85"/>
      <c r="D18" s="81"/>
      <c r="E18" s="82"/>
      <c r="F18" s="83"/>
      <c r="G18" s="82"/>
      <c r="H18" s="83"/>
      <c r="I18" s="84"/>
      <c r="U18" s="12"/>
    </row>
    <row r="19" spans="1:24" ht="6" customHeight="1" thickBot="1" x14ac:dyDescent="0.25">
      <c r="A19" s="99"/>
      <c r="B19" s="99"/>
      <c r="C19" s="99"/>
      <c r="D19" s="100"/>
      <c r="E19" s="99"/>
      <c r="F19" s="100"/>
      <c r="G19" s="99"/>
      <c r="H19" s="100"/>
      <c r="I19" s="99"/>
      <c r="J19" s="99"/>
      <c r="K19" s="99"/>
      <c r="L19" s="99"/>
      <c r="M19" s="99"/>
      <c r="N19" s="99"/>
      <c r="O19" s="99"/>
      <c r="P19" s="99"/>
      <c r="Q19" s="99"/>
      <c r="R19" s="99"/>
      <c r="S19" s="99"/>
      <c r="T19" s="99"/>
      <c r="U19" s="99"/>
      <c r="V19" s="99"/>
      <c r="W19" s="99"/>
      <c r="X19" s="99"/>
    </row>
    <row r="20" spans="1:24" ht="27" customHeight="1" x14ac:dyDescent="0.2">
      <c r="B20" s="93" t="s">
        <v>20</v>
      </c>
      <c r="C20" s="94" t="s">
        <v>21</v>
      </c>
      <c r="D20" s="95"/>
      <c r="E20" s="96"/>
      <c r="F20" s="97"/>
      <c r="G20" s="96"/>
      <c r="H20" s="97"/>
      <c r="I20" s="98"/>
      <c r="K20">
        <f>COUNTA(E20,G20,I20,E22,G22,I22)</f>
        <v>0</v>
      </c>
      <c r="S20" s="26" t="s">
        <v>89</v>
      </c>
    </row>
    <row r="21" spans="1:24" ht="27" customHeight="1" thickBot="1" x14ac:dyDescent="0.25">
      <c r="B21" s="104" t="s">
        <v>92</v>
      </c>
      <c r="C21" s="72" t="s">
        <v>77</v>
      </c>
      <c r="D21" s="75"/>
      <c r="E21" s="76"/>
      <c r="F21" s="77"/>
      <c r="G21" s="76"/>
      <c r="H21" s="77"/>
      <c r="I21" s="78"/>
    </row>
    <row r="22" spans="1:24" ht="27" customHeight="1" x14ac:dyDescent="0.2">
      <c r="B22" s="102" t="s">
        <v>88</v>
      </c>
      <c r="C22" s="17" t="s">
        <v>19</v>
      </c>
      <c r="D22" s="88"/>
      <c r="E22" s="79"/>
      <c r="F22" s="89"/>
      <c r="G22" s="79"/>
      <c r="H22" s="89"/>
      <c r="I22" s="80"/>
      <c r="S22" s="26" t="s">
        <v>90</v>
      </c>
    </row>
    <row r="23" spans="1:24" ht="27.75" customHeight="1" thickBot="1" x14ac:dyDescent="0.25">
      <c r="B23" s="103"/>
      <c r="C23" s="85"/>
      <c r="D23" s="81"/>
      <c r="E23" s="82"/>
      <c r="F23" s="83"/>
      <c r="G23" s="82"/>
      <c r="H23" s="83"/>
      <c r="I23" s="84"/>
      <c r="S23" s="26" t="s">
        <v>91</v>
      </c>
    </row>
    <row r="24" spans="1:24" ht="6" customHeight="1" thickBot="1" x14ac:dyDescent="0.25"/>
    <row r="25" spans="1:24" ht="27" customHeight="1" x14ac:dyDescent="0.2">
      <c r="B25" s="15" t="s">
        <v>20</v>
      </c>
      <c r="C25" s="16" t="s">
        <v>21</v>
      </c>
      <c r="D25" s="86"/>
      <c r="E25" s="73"/>
      <c r="F25" s="87"/>
      <c r="G25" s="73"/>
      <c r="H25" s="87"/>
      <c r="I25" s="74"/>
      <c r="K25">
        <f>COUNTA(E25,G25,I25,E27,G27,I27)</f>
        <v>0</v>
      </c>
    </row>
    <row r="26" spans="1:24" ht="27" customHeight="1" thickBot="1" x14ac:dyDescent="0.25">
      <c r="B26" s="104" t="s">
        <v>92</v>
      </c>
      <c r="C26" s="72" t="s">
        <v>77</v>
      </c>
      <c r="D26" s="75"/>
      <c r="E26" s="76"/>
      <c r="F26" s="77"/>
      <c r="G26" s="76"/>
      <c r="H26" s="77"/>
      <c r="I26" s="78"/>
    </row>
    <row r="27" spans="1:24" ht="27" customHeight="1" x14ac:dyDescent="0.2">
      <c r="B27" s="102" t="s">
        <v>88</v>
      </c>
      <c r="C27" s="17" t="s">
        <v>19</v>
      </c>
      <c r="D27" s="88"/>
      <c r="E27" s="79"/>
      <c r="F27" s="89"/>
      <c r="G27" s="79"/>
      <c r="H27" s="89"/>
      <c r="I27" s="80"/>
    </row>
    <row r="28" spans="1:24" ht="27.75" customHeight="1" thickBot="1" x14ac:dyDescent="0.25">
      <c r="B28" s="103"/>
      <c r="C28" s="85"/>
      <c r="D28" s="81"/>
      <c r="E28" s="82"/>
      <c r="F28" s="83"/>
      <c r="G28" s="82"/>
      <c r="H28" s="83"/>
      <c r="I28" s="84"/>
    </row>
    <row r="29" spans="1:24" ht="6" customHeight="1" thickBot="1" x14ac:dyDescent="0.25"/>
    <row r="30" spans="1:24" ht="27" customHeight="1" x14ac:dyDescent="0.2">
      <c r="B30" s="15" t="s">
        <v>20</v>
      </c>
      <c r="C30" s="16" t="s">
        <v>21</v>
      </c>
      <c r="D30" s="86"/>
      <c r="E30" s="73"/>
      <c r="F30" s="87"/>
      <c r="G30" s="73"/>
      <c r="H30" s="87"/>
      <c r="I30" s="74"/>
      <c r="K30">
        <f>COUNTA(E30,G30,I30,E32,G32,I32)</f>
        <v>0</v>
      </c>
    </row>
    <row r="31" spans="1:24" ht="27" customHeight="1" thickBot="1" x14ac:dyDescent="0.25">
      <c r="B31" s="104" t="s">
        <v>92</v>
      </c>
      <c r="C31" s="72" t="s">
        <v>77</v>
      </c>
      <c r="D31" s="75"/>
      <c r="E31" s="76"/>
      <c r="F31" s="77"/>
      <c r="G31" s="76"/>
      <c r="H31" s="77"/>
      <c r="I31" s="78"/>
    </row>
    <row r="32" spans="1:24" ht="27" customHeight="1" x14ac:dyDescent="0.2">
      <c r="B32" s="102" t="s">
        <v>88</v>
      </c>
      <c r="C32" s="17" t="s">
        <v>19</v>
      </c>
      <c r="D32" s="88"/>
      <c r="E32" s="79"/>
      <c r="F32" s="89"/>
      <c r="G32" s="79"/>
      <c r="H32" s="89"/>
      <c r="I32" s="80"/>
    </row>
    <row r="33" spans="2:11" ht="27.75" customHeight="1" thickBot="1" x14ac:dyDescent="0.25">
      <c r="B33" s="103"/>
      <c r="C33" s="85"/>
      <c r="D33" s="81"/>
      <c r="E33" s="82"/>
      <c r="F33" s="83"/>
      <c r="G33" s="82"/>
      <c r="H33" s="83"/>
      <c r="I33" s="84"/>
    </row>
    <row r="34" spans="2:11" ht="6" customHeight="1" thickBot="1" x14ac:dyDescent="0.25"/>
    <row r="35" spans="2:11" ht="27" customHeight="1" x14ac:dyDescent="0.2">
      <c r="B35" s="15" t="s">
        <v>20</v>
      </c>
      <c r="C35" s="16" t="s">
        <v>21</v>
      </c>
      <c r="D35" s="86"/>
      <c r="E35" s="73"/>
      <c r="F35" s="87"/>
      <c r="G35" s="73"/>
      <c r="H35" s="87"/>
      <c r="I35" s="74"/>
      <c r="K35">
        <f>COUNTA(E35,G35,I35,E37,G37,I37)</f>
        <v>0</v>
      </c>
    </row>
    <row r="36" spans="2:11" ht="27" customHeight="1" thickBot="1" x14ac:dyDescent="0.25">
      <c r="B36" s="104" t="s">
        <v>92</v>
      </c>
      <c r="C36" s="72" t="s">
        <v>77</v>
      </c>
      <c r="D36" s="75"/>
      <c r="E36" s="76"/>
      <c r="F36" s="77"/>
      <c r="G36" s="76"/>
      <c r="H36" s="77"/>
      <c r="I36" s="78"/>
    </row>
    <row r="37" spans="2:11" ht="27" customHeight="1" x14ac:dyDescent="0.2">
      <c r="B37" s="102" t="s">
        <v>88</v>
      </c>
      <c r="C37" s="17" t="s">
        <v>19</v>
      </c>
      <c r="D37" s="88"/>
      <c r="E37" s="79"/>
      <c r="F37" s="89"/>
      <c r="G37" s="79"/>
      <c r="H37" s="89"/>
      <c r="I37" s="80"/>
    </row>
    <row r="38" spans="2:11" ht="27.75" customHeight="1" thickBot="1" x14ac:dyDescent="0.25">
      <c r="B38" s="103"/>
      <c r="C38" s="85"/>
      <c r="D38" s="81"/>
      <c r="E38" s="82"/>
      <c r="F38" s="83"/>
      <c r="G38" s="82"/>
      <c r="H38" s="83"/>
      <c r="I38" s="84"/>
    </row>
    <row r="39" spans="2:11" ht="6" customHeight="1" thickBot="1" x14ac:dyDescent="0.25"/>
    <row r="40" spans="2:11" ht="27" customHeight="1" x14ac:dyDescent="0.2">
      <c r="B40" s="15" t="s">
        <v>20</v>
      </c>
      <c r="C40" s="16" t="s">
        <v>21</v>
      </c>
      <c r="D40" s="86"/>
      <c r="E40" s="73"/>
      <c r="F40" s="87"/>
      <c r="G40" s="73"/>
      <c r="H40" s="87"/>
      <c r="I40" s="74"/>
      <c r="K40">
        <f>COUNTA(E40,G40,I40,E42,G42,I42)</f>
        <v>0</v>
      </c>
    </row>
    <row r="41" spans="2:11" ht="27" customHeight="1" thickBot="1" x14ac:dyDescent="0.25">
      <c r="B41" s="104" t="s">
        <v>92</v>
      </c>
      <c r="C41" s="72" t="s">
        <v>77</v>
      </c>
      <c r="D41" s="75"/>
      <c r="E41" s="76"/>
      <c r="F41" s="77"/>
      <c r="G41" s="76"/>
      <c r="H41" s="77"/>
      <c r="I41" s="78"/>
    </row>
    <row r="42" spans="2:11" ht="27" customHeight="1" x14ac:dyDescent="0.2">
      <c r="B42" s="102" t="s">
        <v>88</v>
      </c>
      <c r="C42" s="17" t="s">
        <v>19</v>
      </c>
      <c r="D42" s="88"/>
      <c r="E42" s="79"/>
      <c r="F42" s="89"/>
      <c r="G42" s="79"/>
      <c r="H42" s="89"/>
      <c r="I42" s="80"/>
    </row>
    <row r="43" spans="2:11" ht="27.75" customHeight="1" thickBot="1" x14ac:dyDescent="0.25">
      <c r="B43" s="103"/>
      <c r="C43" s="85"/>
      <c r="D43" s="81"/>
      <c r="E43" s="82"/>
      <c r="F43" s="83"/>
      <c r="G43" s="82"/>
      <c r="H43" s="83"/>
      <c r="I43" s="84"/>
    </row>
    <row r="44" spans="2:11" ht="6" customHeight="1" thickBot="1" x14ac:dyDescent="0.25"/>
    <row r="45" spans="2:11" ht="27" customHeight="1" x14ac:dyDescent="0.2">
      <c r="B45" s="15" t="s">
        <v>20</v>
      </c>
      <c r="C45" s="16" t="s">
        <v>21</v>
      </c>
      <c r="D45" s="86"/>
      <c r="E45" s="73"/>
      <c r="F45" s="87"/>
      <c r="G45" s="73"/>
      <c r="H45" s="87"/>
      <c r="I45" s="74"/>
      <c r="K45">
        <f>COUNTA(E45,G45,I45,E47,G47,I47)</f>
        <v>0</v>
      </c>
    </row>
    <row r="46" spans="2:11" ht="27" customHeight="1" thickBot="1" x14ac:dyDescent="0.25">
      <c r="B46" s="104" t="s">
        <v>92</v>
      </c>
      <c r="C46" s="72" t="s">
        <v>77</v>
      </c>
      <c r="D46" s="75"/>
      <c r="E46" s="76"/>
      <c r="F46" s="77"/>
      <c r="G46" s="76"/>
      <c r="H46" s="77"/>
      <c r="I46" s="78"/>
    </row>
    <row r="47" spans="2:11" ht="27" customHeight="1" x14ac:dyDescent="0.2">
      <c r="B47" s="102" t="s">
        <v>88</v>
      </c>
      <c r="C47" s="17" t="s">
        <v>19</v>
      </c>
      <c r="D47" s="88"/>
      <c r="E47" s="79"/>
      <c r="F47" s="89"/>
      <c r="G47" s="79"/>
      <c r="H47" s="89"/>
      <c r="I47" s="80"/>
    </row>
    <row r="48" spans="2:11" ht="27.75" customHeight="1" thickBot="1" x14ac:dyDescent="0.25">
      <c r="B48" s="103"/>
      <c r="C48" s="85"/>
      <c r="D48" s="81"/>
      <c r="E48" s="82"/>
      <c r="F48" s="83"/>
      <c r="G48" s="82"/>
      <c r="H48" s="83"/>
      <c r="I48" s="84"/>
    </row>
    <row r="49" spans="2:11" ht="6" customHeight="1" thickBot="1" x14ac:dyDescent="0.25"/>
    <row r="50" spans="2:11" ht="27" customHeight="1" x14ac:dyDescent="0.2">
      <c r="B50" s="15" t="s">
        <v>20</v>
      </c>
      <c r="C50" s="16" t="s">
        <v>21</v>
      </c>
      <c r="D50" s="86"/>
      <c r="E50" s="73"/>
      <c r="F50" s="87"/>
      <c r="G50" s="73"/>
      <c r="H50" s="87"/>
      <c r="I50" s="74"/>
      <c r="K50">
        <f>COUNTA(E50,G50,I50,E52,G52,I52)</f>
        <v>0</v>
      </c>
    </row>
    <row r="51" spans="2:11" ht="27" customHeight="1" thickBot="1" x14ac:dyDescent="0.25">
      <c r="B51" s="104" t="s">
        <v>92</v>
      </c>
      <c r="C51" s="72" t="s">
        <v>77</v>
      </c>
      <c r="D51" s="75"/>
      <c r="E51" s="76"/>
      <c r="F51" s="77"/>
      <c r="G51" s="76"/>
      <c r="H51" s="77"/>
      <c r="I51" s="78"/>
    </row>
    <row r="52" spans="2:11" ht="27" customHeight="1" x14ac:dyDescent="0.2">
      <c r="B52" s="102" t="s">
        <v>88</v>
      </c>
      <c r="C52" s="17" t="s">
        <v>19</v>
      </c>
      <c r="D52" s="88"/>
      <c r="E52" s="79"/>
      <c r="F52" s="89"/>
      <c r="G52" s="79"/>
      <c r="H52" s="89"/>
      <c r="I52" s="80"/>
    </row>
    <row r="53" spans="2:11" ht="27.75" customHeight="1" thickBot="1" x14ac:dyDescent="0.25">
      <c r="B53" s="103"/>
      <c r="C53" s="85"/>
      <c r="D53" s="81"/>
      <c r="E53" s="82"/>
      <c r="F53" s="83"/>
      <c r="G53" s="82"/>
      <c r="H53" s="83"/>
      <c r="I53" s="84"/>
    </row>
    <row r="54" spans="2:11" ht="6" customHeight="1" thickBot="1" x14ac:dyDescent="0.25"/>
    <row r="55" spans="2:11" ht="27" customHeight="1" x14ac:dyDescent="0.2">
      <c r="B55" s="15" t="s">
        <v>20</v>
      </c>
      <c r="C55" s="16" t="s">
        <v>21</v>
      </c>
      <c r="D55" s="86"/>
      <c r="E55" s="73"/>
      <c r="F55" s="87"/>
      <c r="G55" s="73"/>
      <c r="H55" s="87"/>
      <c r="I55" s="74"/>
      <c r="K55">
        <f>COUNTA(E55,G55,I55,E57,G57,I57)</f>
        <v>0</v>
      </c>
    </row>
    <row r="56" spans="2:11" ht="27" customHeight="1" thickBot="1" x14ac:dyDescent="0.25">
      <c r="B56" s="104" t="s">
        <v>92</v>
      </c>
      <c r="C56" s="72" t="s">
        <v>77</v>
      </c>
      <c r="D56" s="75"/>
      <c r="E56" s="76"/>
      <c r="F56" s="77"/>
      <c r="G56" s="76"/>
      <c r="H56" s="77"/>
      <c r="I56" s="78"/>
    </row>
    <row r="57" spans="2:11" ht="27" customHeight="1" x14ac:dyDescent="0.2">
      <c r="B57" s="102" t="s">
        <v>88</v>
      </c>
      <c r="C57" s="17" t="s">
        <v>19</v>
      </c>
      <c r="D57" s="88"/>
      <c r="E57" s="79"/>
      <c r="F57" s="89"/>
      <c r="G57" s="79"/>
      <c r="H57" s="89"/>
      <c r="I57" s="80"/>
    </row>
    <row r="58" spans="2:11" ht="27.75" customHeight="1" thickBot="1" x14ac:dyDescent="0.25">
      <c r="B58" s="103"/>
      <c r="C58" s="85"/>
      <c r="D58" s="81"/>
      <c r="E58" s="82"/>
      <c r="F58" s="83"/>
      <c r="G58" s="82"/>
      <c r="H58" s="83"/>
      <c r="I58" s="84"/>
    </row>
    <row r="59" spans="2:11" ht="6" customHeight="1" thickBot="1" x14ac:dyDescent="0.25"/>
    <row r="60" spans="2:11" ht="27" customHeight="1" x14ac:dyDescent="0.2">
      <c r="B60" s="15" t="s">
        <v>20</v>
      </c>
      <c r="C60" s="16" t="s">
        <v>21</v>
      </c>
      <c r="D60" s="86"/>
      <c r="E60" s="73"/>
      <c r="F60" s="87"/>
      <c r="G60" s="73"/>
      <c r="H60" s="87"/>
      <c r="I60" s="74"/>
      <c r="K60">
        <f>COUNTA(E60,G60,I60,E62,G62,I62)</f>
        <v>0</v>
      </c>
    </row>
    <row r="61" spans="2:11" ht="27" customHeight="1" thickBot="1" x14ac:dyDescent="0.25">
      <c r="B61" s="104" t="s">
        <v>92</v>
      </c>
      <c r="C61" s="72" t="s">
        <v>77</v>
      </c>
      <c r="D61" s="75"/>
      <c r="E61" s="76"/>
      <c r="F61" s="77"/>
      <c r="G61" s="76"/>
      <c r="H61" s="77"/>
      <c r="I61" s="78"/>
    </row>
    <row r="62" spans="2:11" ht="27" customHeight="1" x14ac:dyDescent="0.2">
      <c r="B62" s="102" t="s">
        <v>88</v>
      </c>
      <c r="C62" s="17" t="s">
        <v>19</v>
      </c>
      <c r="D62" s="88"/>
      <c r="E62" s="79"/>
      <c r="F62" s="89"/>
      <c r="G62" s="79"/>
      <c r="H62" s="89"/>
      <c r="I62" s="80"/>
    </row>
    <row r="63" spans="2:11" ht="27.75" customHeight="1" thickBot="1" x14ac:dyDescent="0.25">
      <c r="B63" s="103"/>
      <c r="C63" s="85"/>
      <c r="D63" s="81"/>
      <c r="E63" s="82"/>
      <c r="F63" s="83"/>
      <c r="G63" s="82"/>
      <c r="H63" s="83"/>
      <c r="I63" s="84"/>
    </row>
    <row r="64" spans="2:11" ht="6" customHeight="1" thickBot="1" x14ac:dyDescent="0.25"/>
    <row r="65" spans="2:11" ht="27" customHeight="1" x14ac:dyDescent="0.2">
      <c r="B65" s="15" t="s">
        <v>20</v>
      </c>
      <c r="C65" s="16" t="s">
        <v>21</v>
      </c>
      <c r="D65" s="86"/>
      <c r="E65" s="73"/>
      <c r="F65" s="87"/>
      <c r="G65" s="73"/>
      <c r="H65" s="87"/>
      <c r="I65" s="74"/>
      <c r="K65">
        <f>COUNTA(E65,G65,I65,E67,G67,I67)</f>
        <v>0</v>
      </c>
    </row>
    <row r="66" spans="2:11" ht="27" customHeight="1" thickBot="1" x14ac:dyDescent="0.25">
      <c r="B66" s="104" t="s">
        <v>92</v>
      </c>
      <c r="C66" s="72" t="s">
        <v>77</v>
      </c>
      <c r="D66" s="75"/>
      <c r="E66" s="76"/>
      <c r="F66" s="77"/>
      <c r="G66" s="76"/>
      <c r="H66" s="77"/>
      <c r="I66" s="78"/>
    </row>
    <row r="67" spans="2:11" ht="27" customHeight="1" x14ac:dyDescent="0.2">
      <c r="B67" s="102" t="s">
        <v>88</v>
      </c>
      <c r="C67" s="17" t="s">
        <v>19</v>
      </c>
      <c r="D67" s="88"/>
      <c r="E67" s="79"/>
      <c r="F67" s="89"/>
      <c r="G67" s="79"/>
      <c r="H67" s="89"/>
      <c r="I67" s="80"/>
    </row>
    <row r="68" spans="2:11" ht="27.75" customHeight="1" thickBot="1" x14ac:dyDescent="0.25">
      <c r="B68" s="103"/>
      <c r="C68" s="85"/>
      <c r="D68" s="81"/>
      <c r="E68" s="82"/>
      <c r="F68" s="83"/>
      <c r="G68" s="82"/>
      <c r="H68" s="83"/>
      <c r="I68" s="84"/>
    </row>
    <row r="69" spans="2:11" ht="21" customHeight="1" x14ac:dyDescent="0.2"/>
    <row r="70" spans="2:11" ht="21" customHeight="1" x14ac:dyDescent="0.2"/>
  </sheetData>
  <sheetProtection algorithmName="SHA-512" hashValue="SdwKULAXPOhT1+ecvQz30Dn3K6h81qrODk+edHMgovPPi8TLY/n//ks+672YvAw+UTCE0nQd1cXr8w21/X3r3Q==" saltValue="btnEoez9ZuDrMYO6QIhm0g==" spinCount="100000" sheet="1" objects="1" scenarios="1"/>
  <mergeCells count="3">
    <mergeCell ref="B1:F1"/>
    <mergeCell ref="H1:I1"/>
    <mergeCell ref="S3:X8"/>
  </mergeCells>
  <phoneticPr fontId="1"/>
  <conditionalFormatting sqref="B11">
    <cfRule type="containsText" dxfId="7" priority="7" stopIfTrue="1" operator="containsText" text="女">
      <formula>NOT(ISERROR(SEARCH("女",B11)))</formula>
    </cfRule>
    <cfRule type="containsText" dxfId="6" priority="8" stopIfTrue="1" operator="containsText" text="男">
      <formula>NOT(ISERROR(SEARCH("男",B11)))</formula>
    </cfRule>
  </conditionalFormatting>
  <conditionalFormatting sqref="B16 B21">
    <cfRule type="containsText" dxfId="5" priority="5" stopIfTrue="1" operator="containsText" text="女">
      <formula>NOT(ISERROR(SEARCH("女",B16)))</formula>
    </cfRule>
    <cfRule type="containsText" dxfId="4" priority="6" stopIfTrue="1" operator="containsText" text="男">
      <formula>NOT(ISERROR(SEARCH("男",B16)))</formula>
    </cfRule>
  </conditionalFormatting>
  <conditionalFormatting sqref="B26">
    <cfRule type="containsText" dxfId="3" priority="3" stopIfTrue="1" operator="containsText" text="女">
      <formula>NOT(ISERROR(SEARCH("女",B26)))</formula>
    </cfRule>
    <cfRule type="containsText" dxfId="2" priority="4" stopIfTrue="1" operator="containsText" text="男">
      <formula>NOT(ISERROR(SEARCH("男",B26)))</formula>
    </cfRule>
  </conditionalFormatting>
  <conditionalFormatting sqref="B31 B36 B41 B46 B51 B56 B61 B66">
    <cfRule type="containsText" dxfId="1" priority="1" stopIfTrue="1" operator="containsText" text="女">
      <formula>NOT(ISERROR(SEARCH("女",B31)))</formula>
    </cfRule>
    <cfRule type="containsText" dxfId="0" priority="2" stopIfTrue="1" operator="containsText" text="男">
      <formula>NOT(ISERROR(SEARCH("男",B31)))</formula>
    </cfRule>
  </conditionalFormatting>
  <dataValidations count="6">
    <dataValidation imeMode="halfKatakana" showInputMessage="1" showErrorMessage="1" sqref="E13 G18 G23 E23 E16 E21 G21 G16 E18 I26 G26 I11 E11 G13 E28 G28 G11 E26 I16 I21 I31 I36 I41 I46 I51 I56 I61 I66 G31 G36 G41 G46 G51 G56 G61 G66 E33 E38 E43 E48 E53 E58 E63 E68 G33 G38 G43 G48 G53 G58 G63 G68 E31 E36 E41 E46 E51 E56 E61 E66" xr:uid="{00000000-0002-0000-0200-000000000000}"/>
    <dataValidation type="whole" allowBlank="1" showInputMessage="1" showErrorMessage="1" sqref="C23 C13 C28 C18 C33 C38 C43 C48 C53 C58 C63 C68" xr:uid="{00000000-0002-0000-0200-000001000000}">
      <formula1>1111</formula1>
      <formula2>999999</formula2>
    </dataValidation>
    <dataValidation imeMode="halfKatakana" allowBlank="1" showInputMessage="1" showErrorMessage="1" sqref="I23 I13 I28 I18 I33 I38 I43 I48 I53 I58 I63 I68" xr:uid="{00000000-0002-0000-0200-000002000000}"/>
    <dataValidation type="list" allowBlank="1" showInputMessage="1" showErrorMessage="1" sqref="F13 D11 D18 H16 H21 H13 D16 D21 H11 D23 D13 F11 F18 F23 H28 H26 D28 F26 F28 D26 H18 H23 F21 F16 H33 H38 H43 H48 H53 H58 H63 H68 H31 H36 H41 H46 H51 H56 H61 H66 D33 D38 D43 D48 D53 D58 D63 D68 F31 F36 F41 F46 F51 F56 F61 F66 F33 F38 F43 F48 F53 F58 F63 F68 D31 D36 D41 D46 D51 D56 D61 D66" xr:uid="{00000000-0002-0000-0200-000004000000}">
      <formula1>"1,2,3,4,5,6"</formula1>
    </dataValidation>
    <dataValidation type="list" allowBlank="1" showInputMessage="1" showErrorMessage="1" sqref="B23 B28 B33 B38 B43 B48 B53 B58 B63 B68" xr:uid="{91E40591-8DF8-4270-A519-449F2793AC30}">
      <formula1>"(A),(B),(C),(D),(E),(F)"</formula1>
    </dataValidation>
    <dataValidation type="list" allowBlank="1" showInputMessage="1" showErrorMessage="1" sqref="G6" xr:uid="{DDE80B03-8FA7-4206-85B3-787C785EB0AB}">
      <formula1>参加料</formula1>
    </dataValidation>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注意事項</vt:lpstr>
      <vt:lpstr>個人種目申込一覧表</vt:lpstr>
      <vt:lpstr>リレー申込票</vt:lpstr>
      <vt:lpstr>参加料</vt:lpstr>
      <vt:lpstr>小学女子</vt:lpstr>
      <vt:lpstr>小学男子</vt:lpstr>
      <vt:lpstr>中学女子</vt:lpstr>
      <vt:lpstr>中学男子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篠原克修</cp:lastModifiedBy>
  <cp:lastPrinted>2009-05-22T15:47:02Z</cp:lastPrinted>
  <dcterms:created xsi:type="dcterms:W3CDTF">2009-03-04T01:02:54Z</dcterms:created>
  <dcterms:modified xsi:type="dcterms:W3CDTF">2022-05-08T10:39:30Z</dcterms:modified>
</cp:coreProperties>
</file>